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50" activeTab="0"/>
  </bookViews>
  <sheets>
    <sheet name="Лицевой счет дома 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<sst xmlns="http://schemas.openxmlformats.org/spreadsheetml/2006/main" count="271" uniqueCount="85">
  <si>
    <t>ИНФОРМАЦИЯ О НАЧИСЛЕННЫХ, СОБРАННЫХ И ИЗРАСХОДОВАННЫХ СРЕДСТВАХ  ПО СОСТОЯНИЮ НА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</si>
  <si>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</si>
  <si>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</si>
  <si>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</si>
  <si>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</si>
  <si>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</si>
  <si>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</si>
  <si>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</si>
  <si>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</si>
  <si>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Задолженность на 31.12.2018 г</t>
  </si>
  <si>
    <t>Дата заключения договора</t>
  </si>
  <si>
    <t>Улица</t>
  </si>
  <si>
    <t>Дом</t>
  </si>
  <si>
    <t>Октябрьская</t>
  </si>
  <si>
    <t>44/3</t>
  </si>
  <si>
    <t>01.07.2016 г.</t>
  </si>
  <si>
    <t>ИТОГО ПО ДОМУ</t>
  </si>
  <si>
    <t>Январь 2018 г</t>
  </si>
  <si>
    <t>Вид работ</t>
  </si>
  <si>
    <t>Место проведения работ</t>
  </si>
  <si>
    <t xml:space="preserve">Ремонт мягкой кровли отдельными местами в жилом доме </t>
  </si>
  <si>
    <t>Октябрьская, 44/3</t>
  </si>
  <si>
    <t xml:space="preserve">4-й подъезд </t>
  </si>
  <si>
    <t>Смена трубопровода ф 40мм ст</t>
  </si>
  <si>
    <t xml:space="preserve">подвал </t>
  </si>
  <si>
    <t>Февраль 2018 г.</t>
  </si>
  <si>
    <t>осмотр вентканалов</t>
  </si>
  <si>
    <t>кв.1-4,8,9,11,12,14-16,21,22,24-26,28,31-34,36,39,41,43-45,47,50,55,54</t>
  </si>
  <si>
    <t>кв.41</t>
  </si>
  <si>
    <t>ремонт электроосвещения,прокладка кабеля в гофре</t>
  </si>
  <si>
    <t>Под 1</t>
  </si>
  <si>
    <t>Март 2018 г</t>
  </si>
  <si>
    <t>смена трубопровода ЦК</t>
  </si>
  <si>
    <t>Под 1 подвал</t>
  </si>
  <si>
    <t>апрель 2018г.</t>
  </si>
  <si>
    <t>смена ламп на светильнике КОБРА</t>
  </si>
  <si>
    <t>Под 2</t>
  </si>
  <si>
    <t>установка датчика движения, адресной таблички</t>
  </si>
  <si>
    <t>смена светодиодных ламп</t>
  </si>
  <si>
    <t>Май 2018г</t>
  </si>
  <si>
    <t>Смена труб ЦО (Подготовка внутридомовой системы ЦО к гидравлическому испытанию)</t>
  </si>
  <si>
    <t>Июнь 2018г</t>
  </si>
  <si>
    <t>Ремонт оконных откосов в подъезде (4 окна)</t>
  </si>
  <si>
    <t xml:space="preserve">Благоустройство придомовой территории  </t>
  </si>
  <si>
    <t>детская площадка</t>
  </si>
  <si>
    <t>Прокладка трубопровода ф 20мм</t>
  </si>
  <si>
    <t>кв.39-42</t>
  </si>
  <si>
    <t>Ремонт электроосвещения (смена лампы)</t>
  </si>
  <si>
    <t>МОП</t>
  </si>
  <si>
    <t>Июль 2018г</t>
  </si>
  <si>
    <t xml:space="preserve">Ремонт балконного козырька </t>
  </si>
  <si>
    <t>кв.42</t>
  </si>
  <si>
    <t>Август 2018г</t>
  </si>
  <si>
    <t>Ремонт освещения в МОП</t>
  </si>
  <si>
    <t>октябрь 2018г.</t>
  </si>
  <si>
    <t>промывка системы ЦО</t>
  </si>
  <si>
    <t>ремонт освещения в МОП (смена ламп с/д)</t>
  </si>
  <si>
    <t>ноябрь 2018г.</t>
  </si>
  <si>
    <t xml:space="preserve">установка замка эл.щиты </t>
  </si>
  <si>
    <t xml:space="preserve">Ремонт оконных откосов внутренний в подъезде </t>
  </si>
  <si>
    <t>3-й подъезд ,1-5этаж</t>
  </si>
  <si>
    <t>Декабрь 2018 г</t>
  </si>
  <si>
    <t xml:space="preserve">устройство мусорных контейнеров на территории двора жилого дома </t>
  </si>
  <si>
    <t xml:space="preserve">проверка технического состояния вент.каналов </t>
  </si>
  <si>
    <t>кв.1,2,3,4,6,8,9,10,11,12,13,14,15,16,17,18,20,21,23,24,25,28,29,31,32,33,34,36,37,40,42,44,46,47,48,49,50,51,52,54,56,57,58</t>
  </si>
  <si>
    <t>Январь 2018 г.</t>
  </si>
  <si>
    <t>Т/о УУТЭ ЦО и ГВС</t>
  </si>
  <si>
    <t xml:space="preserve">Т/о общедомовых приборов учета электроэнергии </t>
  </si>
  <si>
    <t>Февраль 2018 г</t>
  </si>
  <si>
    <t>обход и осмотр инженерных коммуникаций</t>
  </si>
  <si>
    <t>смена трубопровода ЦО</t>
  </si>
  <si>
    <t>Апрель 2018 г</t>
  </si>
  <si>
    <t>спил и обрезка ветвей деревьев</t>
  </si>
  <si>
    <t>очистка внутреннего ливнестока и техэтажа от мусора</t>
  </si>
  <si>
    <t>слив воды из системы</t>
  </si>
  <si>
    <t>Окраска деревьев и ж/б бордюров</t>
  </si>
  <si>
    <t>Планово-предупредительный ремонт ЩР и ВРУ</t>
  </si>
  <si>
    <t>Дезинсекция подвальных помещений</t>
  </si>
  <si>
    <t>Сентябрь 2018г.</t>
  </si>
  <si>
    <t>Ремонт МАФ детской площадки на придомовой территоррии</t>
  </si>
  <si>
    <t>Октябрьская ,44-3</t>
  </si>
  <si>
    <t>устройство и изготовление дросильной диафрагмы ф 80 мм</t>
  </si>
  <si>
    <t xml:space="preserve">ликвидация воздушных пробок </t>
  </si>
  <si>
    <t>кв.15,18,21,24,27</t>
  </si>
  <si>
    <t>декабрь 2018г.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</si>
</sst>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3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2" fontId="3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2" fontId="4" fillId="0" borderId="10" xfId="0" applyNumberFormat="1" applyFont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6" fillId="36" borderId="10" xfId="0" applyNumberFormat="1" applyFont="1" applyFill="1" applyBorder="1" applyAlignment="1">
      <alignment horizontal="center" wrapText="1"/>
    </xf>
    <xf numFmtId="0" fontId="6" fillId="36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/>
    </xf>
    <xf numFmtId="0" fontId="6" fillId="37" borderId="10" xfId="0" applyNumberFormat="1" applyFont="1" applyFill="1" applyBorder="1" applyAlignment="1">
      <alignment horizontal="center" wrapText="1"/>
    </xf>
    <xf numFmtId="0" fontId="6" fillId="37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7" fillId="0" borderId="10" xfId="0" applyNumberFormat="1" applyFont="1" applyBorder="1" applyAlignment="1">
      <alignment horizontal="justify" wrapText="1"/>
    </xf>
    <xf numFmtId="49" fontId="2" fillId="0" borderId="0" xfId="0" applyNumberFormat="1" applyFont="1" applyAlignment="1">
      <alignment wrapText="1"/>
    </xf>
    <xf numFmtId="0" fontId="7" fillId="0" borderId="10" xfId="0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6" fillId="38" borderId="10" xfId="0" applyNumberFormat="1" applyFont="1" applyFill="1" applyBorder="1" applyAlignment="1">
      <alignment horizontal="center"/>
    </xf>
    <xf numFmtId="0" fontId="6" fillId="38" borderId="10" xfId="0" applyNumberFormat="1" applyFont="1" applyFill="1" applyBorder="1" applyAlignment="1">
      <alignment horizontal="center" wrapText="1"/>
    </xf>
    <xf numFmtId="49" fontId="6" fillId="38" borderId="10" xfId="0" applyNumberFormat="1" applyFont="1" applyFill="1" applyBorder="1" applyAlignment="1">
      <alignment horizontal="center"/>
    </xf>
    <xf numFmtId="49" fontId="6" fillId="38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3149">
          <cell r="E3149">
            <v>7009.8</v>
          </cell>
          <cell r="F3149">
            <v>119175.77</v>
          </cell>
          <cell r="G3149">
            <v>278300.73</v>
          </cell>
          <cell r="H3149">
            <v>268209.29</v>
          </cell>
          <cell r="I3149">
            <v>280138.1200000001</v>
          </cell>
          <cell r="J3149">
            <v>107246.93999999989</v>
          </cell>
          <cell r="K3149">
            <v>17101.23999999999</v>
          </cell>
        </row>
        <row r="3150">
          <cell r="E3150">
            <v>0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  <cell r="J3150">
            <v>0</v>
          </cell>
          <cell r="K3150">
            <v>0</v>
          </cell>
        </row>
        <row r="3151">
          <cell r="E3151">
            <v>0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  <cell r="J3151">
            <v>0</v>
          </cell>
          <cell r="K3151">
            <v>0</v>
          </cell>
        </row>
        <row r="3152">
          <cell r="E3152">
            <v>3682.75</v>
          </cell>
          <cell r="F3152">
            <v>11501.15</v>
          </cell>
          <cell r="G3152">
            <v>10122.599999999999</v>
          </cell>
          <cell r="H3152">
            <v>10079.8</v>
          </cell>
          <cell r="I3152">
            <v>0</v>
          </cell>
          <cell r="J3152">
            <v>21580.949999999997</v>
          </cell>
          <cell r="K3152">
            <v>3725.5499999999993</v>
          </cell>
        </row>
        <row r="3153">
          <cell r="E3153">
            <v>0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  <cell r="J3153">
            <v>0</v>
          </cell>
          <cell r="K3153">
            <v>0</v>
          </cell>
        </row>
        <row r="3154">
          <cell r="E3154">
            <v>0</v>
          </cell>
          <cell r="F3154">
            <v>800</v>
          </cell>
          <cell r="G3154">
            <v>0</v>
          </cell>
          <cell r="H3154">
            <v>0</v>
          </cell>
          <cell r="I3154">
            <v>0</v>
          </cell>
          <cell r="J3154">
            <v>800</v>
          </cell>
          <cell r="K3154">
            <v>0</v>
          </cell>
        </row>
        <row r="3156">
          <cell r="E3156">
            <v>4087.3999999999996</v>
          </cell>
          <cell r="F3156">
            <v>-27491.28</v>
          </cell>
          <cell r="G3156">
            <v>143804.73</v>
          </cell>
          <cell r="H3156">
            <v>139098.6</v>
          </cell>
          <cell r="I3156">
            <v>26732.47</v>
          </cell>
          <cell r="J3156">
            <v>84874.85</v>
          </cell>
          <cell r="K3156">
            <v>8793.530000000019</v>
          </cell>
        </row>
        <row r="3157">
          <cell r="E3157">
            <v>3580.71</v>
          </cell>
          <cell r="F3157">
            <v>1655.13</v>
          </cell>
          <cell r="G3157">
            <v>72511.18000000001</v>
          </cell>
          <cell r="H3157">
            <v>70193.34</v>
          </cell>
          <cell r="I3157">
            <v>17294.68000000001</v>
          </cell>
          <cell r="J3157">
            <v>54553.789999999986</v>
          </cell>
          <cell r="K3157">
            <v>5898.550000000014</v>
          </cell>
        </row>
        <row r="3158">
          <cell r="E3158">
            <v>1194.22</v>
          </cell>
          <cell r="F3158">
            <v>13879.19</v>
          </cell>
          <cell r="G3158">
            <v>24170.430000000004</v>
          </cell>
          <cell r="H3158">
            <v>23397.68</v>
          </cell>
          <cell r="I3158">
            <v>0</v>
          </cell>
          <cell r="J3158">
            <v>37276.87</v>
          </cell>
          <cell r="K3158">
            <v>1966.9700000000046</v>
          </cell>
        </row>
        <row r="3159">
          <cell r="E3159">
            <v>895.13</v>
          </cell>
          <cell r="F3159">
            <v>-47905.7</v>
          </cell>
          <cell r="G3159">
            <v>18127.829999999998</v>
          </cell>
          <cell r="H3159">
            <v>17548.23</v>
          </cell>
          <cell r="I3159">
            <v>17261.1</v>
          </cell>
          <cell r="J3159">
            <v>-47618.56999999999</v>
          </cell>
          <cell r="K3159">
            <v>1474.7299999999987</v>
          </cell>
        </row>
        <row r="3160">
          <cell r="E3160">
            <v>202.91000000000003</v>
          </cell>
          <cell r="F3160">
            <v>-164.26000000000002</v>
          </cell>
          <cell r="G3160">
            <v>4108.89</v>
          </cell>
          <cell r="H3160">
            <v>3977.5600000000004</v>
          </cell>
          <cell r="I3160">
            <v>3062.4</v>
          </cell>
          <cell r="J3160">
            <v>750.9000000000001</v>
          </cell>
          <cell r="K3160">
            <v>334.2399999999997</v>
          </cell>
        </row>
        <row r="3161">
          <cell r="E3161">
            <v>6.03</v>
          </cell>
          <cell r="F3161">
            <v>175.23</v>
          </cell>
          <cell r="G3161">
            <v>120.80000000000001</v>
          </cell>
          <cell r="H3161">
            <v>116.909</v>
          </cell>
          <cell r="I3161">
            <v>0</v>
          </cell>
          <cell r="J3161">
            <v>292.139</v>
          </cell>
          <cell r="K3161">
            <v>9.921000000000005</v>
          </cell>
        </row>
        <row r="3162">
          <cell r="E3162">
            <v>1889.6799999999998</v>
          </cell>
          <cell r="F3162">
            <v>873.6800000000003</v>
          </cell>
          <cell r="G3162">
            <v>38269.92</v>
          </cell>
          <cell r="H3162">
            <v>37046.299999999996</v>
          </cell>
          <cell r="I3162">
            <v>9127.78</v>
          </cell>
          <cell r="J3162">
            <v>28792.199999999997</v>
          </cell>
          <cell r="K3162">
            <v>3113.300000000001</v>
          </cell>
        </row>
        <row r="3163">
          <cell r="E3163">
            <v>696.1600000000001</v>
          </cell>
          <cell r="F3163">
            <v>-72258.15000000001</v>
          </cell>
          <cell r="G3163">
            <v>14099.39</v>
          </cell>
          <cell r="H3163">
            <v>13648.649</v>
          </cell>
          <cell r="I3163">
            <v>65521.832752000024</v>
          </cell>
          <cell r="J3163">
            <v>-124131.33375200004</v>
          </cell>
          <cell r="K3163">
            <v>1146.901</v>
          </cell>
        </row>
        <row r="3164">
          <cell r="E3164">
            <v>180.8</v>
          </cell>
          <cell r="F3164">
            <v>5317.83</v>
          </cell>
          <cell r="G3164">
            <v>3665.82</v>
          </cell>
          <cell r="H3164">
            <v>3548.69</v>
          </cell>
          <cell r="I3164">
            <v>6819.17</v>
          </cell>
          <cell r="J3164">
            <v>2047.3500000000013</v>
          </cell>
          <cell r="K3164">
            <v>297.9300000000002</v>
          </cell>
        </row>
        <row r="3166">
          <cell r="E3166">
            <v>2639.21</v>
          </cell>
          <cell r="F3166">
            <v>-2639.21</v>
          </cell>
          <cell r="G3166">
            <v>76689.6</v>
          </cell>
          <cell r="H3166">
            <v>74939.34999999999</v>
          </cell>
          <cell r="I3166">
            <v>76689.6</v>
          </cell>
          <cell r="J3166">
            <v>-4389.460000000021</v>
          </cell>
          <cell r="K3166">
            <v>4389.460000000021</v>
          </cell>
        </row>
        <row r="3167">
          <cell r="E3167">
            <v>29577.23</v>
          </cell>
          <cell r="F3167">
            <v>-29577.23</v>
          </cell>
          <cell r="G3167">
            <v>240373.98</v>
          </cell>
          <cell r="H3167">
            <v>267273.04000000004</v>
          </cell>
          <cell r="I3167">
            <v>240373.98</v>
          </cell>
          <cell r="J3167">
            <v>-2678.1699999999837</v>
          </cell>
          <cell r="K3167">
            <v>2678.1699999999837</v>
          </cell>
        </row>
        <row r="3168">
          <cell r="E3168">
            <v>2088.77</v>
          </cell>
          <cell r="F3168">
            <v>-2088.77</v>
          </cell>
          <cell r="G3168">
            <v>42299.76</v>
          </cell>
          <cell r="H3168">
            <v>41380.84</v>
          </cell>
          <cell r="I3168">
            <v>42299.76</v>
          </cell>
          <cell r="J3168">
            <v>-3007.6900000000087</v>
          </cell>
          <cell r="K3168">
            <v>3007.6900000000087</v>
          </cell>
        </row>
        <row r="3169">
          <cell r="E3169">
            <v>358.01</v>
          </cell>
          <cell r="F3169">
            <v>-358.01</v>
          </cell>
          <cell r="G3169">
            <v>7251.360000000001</v>
          </cell>
          <cell r="H3169">
            <v>7093.819999999999</v>
          </cell>
          <cell r="I3169">
            <v>7251.360000000001</v>
          </cell>
          <cell r="J3169">
            <v>-515.5500000000014</v>
          </cell>
          <cell r="K3169">
            <v>515.5500000000014</v>
          </cell>
        </row>
        <row r="3170">
          <cell r="E3170">
            <v>2618.67</v>
          </cell>
          <cell r="F3170">
            <v>-2618.67</v>
          </cell>
          <cell r="G3170">
            <v>96629.58000000002</v>
          </cell>
          <cell r="H3170">
            <v>91804.43000000001</v>
          </cell>
          <cell r="I3170">
            <v>96629.58000000002</v>
          </cell>
          <cell r="J3170">
            <v>-7443.820000000007</v>
          </cell>
          <cell r="K3170">
            <v>7443.820000000007</v>
          </cell>
        </row>
        <row r="3171">
          <cell r="E3171">
            <v>4973.17</v>
          </cell>
          <cell r="F3171">
            <v>-4973.17</v>
          </cell>
          <cell r="G3171">
            <v>100710</v>
          </cell>
          <cell r="H3171">
            <v>98522.2</v>
          </cell>
          <cell r="I3171">
            <v>100710</v>
          </cell>
          <cell r="J3171">
            <v>-7160.970000000001</v>
          </cell>
          <cell r="K3171">
            <v>7160.970000000001</v>
          </cell>
        </row>
        <row r="3172">
          <cell r="E3172">
            <v>4635.02</v>
          </cell>
          <cell r="F3172">
            <v>-4635.02</v>
          </cell>
          <cell r="G3172">
            <v>93861.84</v>
          </cell>
          <cell r="H3172">
            <v>91822.81999999999</v>
          </cell>
          <cell r="I3172">
            <v>93861.84</v>
          </cell>
          <cell r="J3172">
            <v>-6674.039999999998</v>
          </cell>
          <cell r="K3172">
            <v>6674.039999999998</v>
          </cell>
        </row>
        <row r="3173">
          <cell r="E3173">
            <v>64656.98</v>
          </cell>
          <cell r="F3173">
            <v>-64656.98</v>
          </cell>
          <cell r="G3173">
            <v>548415.1</v>
          </cell>
          <cell r="H3173">
            <v>606241.5600000002</v>
          </cell>
          <cell r="I3173">
            <v>548415.1</v>
          </cell>
          <cell r="J3173">
            <v>-6830.519999999786</v>
          </cell>
          <cell r="K3173">
            <v>6830.519999999786</v>
          </cell>
        </row>
        <row r="3174">
          <cell r="E3174">
            <v>870.84</v>
          </cell>
          <cell r="F3174">
            <v>-870.84</v>
          </cell>
          <cell r="G3174">
            <v>1321.1</v>
          </cell>
          <cell r="H3174">
            <v>1098.27</v>
          </cell>
          <cell r="I3174">
            <v>1321.1</v>
          </cell>
          <cell r="J3174">
            <v>-1093.67</v>
          </cell>
          <cell r="K3174">
            <v>1093.67</v>
          </cell>
        </row>
        <row r="3175">
          <cell r="E3175">
            <v>3123.09</v>
          </cell>
          <cell r="F3175">
            <v>-3123.09</v>
          </cell>
          <cell r="G3175">
            <v>3788.8</v>
          </cell>
          <cell r="H3175">
            <v>3149.9700000000003</v>
          </cell>
          <cell r="I3175">
            <v>3788.8</v>
          </cell>
          <cell r="J3175">
            <v>-3761.92</v>
          </cell>
          <cell r="K3175">
            <v>3761.92</v>
          </cell>
        </row>
        <row r="3176">
          <cell r="E3176">
            <v>397.14</v>
          </cell>
          <cell r="F3176">
            <v>-397.14</v>
          </cell>
          <cell r="G3176">
            <v>8502.48</v>
          </cell>
          <cell r="H3176">
            <v>8364.570000000002</v>
          </cell>
          <cell r="I3176">
            <v>8502.48</v>
          </cell>
          <cell r="J3176">
            <v>-535.0499999999995</v>
          </cell>
          <cell r="K3176">
            <v>535.0499999999995</v>
          </cell>
        </row>
        <row r="3177">
          <cell r="E3177">
            <v>6459.740000000001</v>
          </cell>
          <cell r="F3177">
            <v>-6459.740000000001</v>
          </cell>
          <cell r="G3177">
            <v>43374.02</v>
          </cell>
          <cell r="H3177">
            <v>48556.810000000005</v>
          </cell>
          <cell r="I3177">
            <v>43374.02</v>
          </cell>
          <cell r="J3177">
            <v>-1276.9499999999953</v>
          </cell>
          <cell r="K3177">
            <v>1276.9499999999953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="80" zoomScaleNormal="80" zoomScalePageLayoutView="0" workbookViewId="0" topLeftCell="A1">
      <selection activeCell="A34" sqref="A6:IV34"/>
    </sheetView>
  </sheetViews>
  <sheetFormatPr defaultColWidth="11.57421875" defaultRowHeight="12.75"/>
  <cols>
    <col min="1" max="1" width="8.140625" style="0" customWidth="1"/>
    <col min="2" max="2" width="22.00390625" style="0" customWidth="1"/>
    <col min="3" max="3" width="6.421875" style="0" customWidth="1"/>
    <col min="4" max="4" width="20.140625" style="0" customWidth="1"/>
    <col min="5" max="5" width="19.28125" style="0" customWidth="1"/>
    <col min="6" max="6" width="19.00390625" style="0" customWidth="1"/>
    <col min="7" max="7" width="18.140625" style="0" customWidth="1"/>
    <col min="8" max="8" width="20.421875" style="0" customWidth="1"/>
    <col min="9" max="9" width="18.7109375" style="0" customWidth="1"/>
    <col min="10" max="10" width="20.140625" style="0" customWidth="1"/>
    <col min="11" max="11" width="18.00390625" style="0" customWidth="1"/>
  </cols>
  <sheetData>
    <row r="1" spans="1:11" ht="18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2.75" customHeight="1">
      <c r="A3" s="39" t="s">
        <v>1</v>
      </c>
      <c r="B3" s="40" t="s">
        <v>2</v>
      </c>
      <c r="C3" s="40"/>
      <c r="D3" s="41" t="s">
        <v>3</v>
      </c>
      <c r="E3" s="41" t="s">
        <v>4</v>
      </c>
      <c r="F3" s="42" t="s">
        <v>5</v>
      </c>
      <c r="G3" s="42" t="s">
        <v>6</v>
      </c>
      <c r="H3" s="42" t="s">
        <v>7</v>
      </c>
      <c r="I3" s="41" t="s">
        <v>8</v>
      </c>
      <c r="J3" s="41" t="s">
        <v>9</v>
      </c>
      <c r="K3" s="41" t="s">
        <v>10</v>
      </c>
    </row>
    <row r="4" spans="1:11" ht="28.5" customHeight="1">
      <c r="A4" s="39"/>
      <c r="B4" s="5" t="s">
        <v>11</v>
      </c>
      <c r="C4" s="5" t="s">
        <v>12</v>
      </c>
      <c r="D4" s="41"/>
      <c r="E4" s="41"/>
      <c r="F4" s="42"/>
      <c r="G4" s="42"/>
      <c r="H4" s="42"/>
      <c r="I4" s="42"/>
      <c r="J4" s="42"/>
      <c r="K4" s="41"/>
    </row>
    <row r="5" spans="1:11" ht="15.75">
      <c r="A5" s="6"/>
      <c r="B5" s="7" t="s">
        <v>13</v>
      </c>
      <c r="C5" s="7" t="s">
        <v>14</v>
      </c>
      <c r="D5" s="6"/>
      <c r="E5" s="6"/>
      <c r="F5" s="6"/>
      <c r="G5" s="6"/>
      <c r="H5" s="6"/>
      <c r="I5" s="6"/>
      <c r="J5" s="6"/>
      <c r="K5" s="8" t="s">
        <v>15</v>
      </c>
    </row>
    <row r="6" spans="1:11" ht="15" hidden="1">
      <c r="A6" s="9">
        <v>1</v>
      </c>
      <c r="B6" s="10"/>
      <c r="C6" s="10"/>
      <c r="D6" s="11">
        <f>'[1]Лицевые счета домов свод'!E3149</f>
        <v>7009.8</v>
      </c>
      <c r="E6" s="11">
        <f>'[1]Лицевые счета домов свод'!F3149</f>
        <v>119175.77</v>
      </c>
      <c r="F6" s="11">
        <f>'[1]Лицевые счета домов свод'!G3149</f>
        <v>278300.73</v>
      </c>
      <c r="G6" s="11">
        <f>'[1]Лицевые счета домов свод'!H3149</f>
        <v>268209.29</v>
      </c>
      <c r="H6" s="11">
        <f>'[1]Лицевые счета домов свод'!I3149</f>
        <v>280138.1200000001</v>
      </c>
      <c r="I6" s="11">
        <f>'[1]Лицевые счета домов свод'!J3149</f>
        <v>107246.93999999989</v>
      </c>
      <c r="J6" s="11">
        <f>'[1]Лицевые счета домов свод'!K3149</f>
        <v>17101.23999999999</v>
      </c>
      <c r="K6" s="12"/>
    </row>
    <row r="7" spans="1:11" ht="15" hidden="1">
      <c r="A7" s="10"/>
      <c r="B7" s="10"/>
      <c r="C7" s="10"/>
      <c r="D7" s="11">
        <f>'[1]Лицевые счета домов свод'!E3150</f>
        <v>0</v>
      </c>
      <c r="E7" s="11">
        <f>'[1]Лицевые счета домов свод'!F3150</f>
        <v>0</v>
      </c>
      <c r="F7" s="11">
        <f>'[1]Лицевые счета домов свод'!G3150</f>
        <v>0</v>
      </c>
      <c r="G7" s="11">
        <f>'[1]Лицевые счета домов свод'!H3150</f>
        <v>0</v>
      </c>
      <c r="H7" s="11">
        <f>'[1]Лицевые счета домов свод'!I3150</f>
        <v>0</v>
      </c>
      <c r="I7" s="11">
        <f>'[1]Лицевые счета домов свод'!J3150</f>
        <v>0</v>
      </c>
      <c r="J7" s="11">
        <f>'[1]Лицевые счета домов свод'!K3150</f>
        <v>0</v>
      </c>
      <c r="K7" s="12"/>
    </row>
    <row r="8" spans="1:11" ht="15" hidden="1">
      <c r="A8" s="10"/>
      <c r="B8" s="10"/>
      <c r="C8" s="10"/>
      <c r="D8" s="11">
        <f>'[1]Лицевые счета домов свод'!E3151</f>
        <v>0</v>
      </c>
      <c r="E8" s="11">
        <f>'[1]Лицевые счета домов свод'!F3151</f>
        <v>0</v>
      </c>
      <c r="F8" s="11">
        <f>'[1]Лицевые счета домов свод'!G3151</f>
        <v>0</v>
      </c>
      <c r="G8" s="11">
        <f>'[1]Лицевые счета домов свод'!H3151</f>
        <v>0</v>
      </c>
      <c r="H8" s="11">
        <f>'[1]Лицевые счета домов свод'!I3151</f>
        <v>0</v>
      </c>
      <c r="I8" s="11">
        <f>'[1]Лицевые счета домов свод'!J3151</f>
        <v>0</v>
      </c>
      <c r="J8" s="11">
        <f>'[1]Лицевые счета домов свод'!K3151</f>
        <v>0</v>
      </c>
      <c r="K8" s="12"/>
    </row>
    <row r="9" spans="1:11" ht="15" hidden="1">
      <c r="A9" s="10"/>
      <c r="B9" s="10"/>
      <c r="C9" s="10"/>
      <c r="D9" s="11">
        <f>'[1]Лицевые счета домов свод'!E3152</f>
        <v>3682.75</v>
      </c>
      <c r="E9" s="11">
        <f>'[1]Лицевые счета домов свод'!F3152</f>
        <v>11501.15</v>
      </c>
      <c r="F9" s="11">
        <f>'[1]Лицевые счета домов свод'!G3152</f>
        <v>10122.599999999999</v>
      </c>
      <c r="G9" s="11">
        <f>'[1]Лицевые счета домов свод'!H3152</f>
        <v>10079.8</v>
      </c>
      <c r="H9" s="11">
        <f>'[1]Лицевые счета домов свод'!I3152</f>
        <v>0</v>
      </c>
      <c r="I9" s="11">
        <f>'[1]Лицевые счета домов свод'!J3152</f>
        <v>21580.949999999997</v>
      </c>
      <c r="J9" s="11">
        <f>'[1]Лицевые счета домов свод'!K3152</f>
        <v>3725.5499999999993</v>
      </c>
      <c r="K9" s="12"/>
    </row>
    <row r="10" spans="1:11" ht="15" hidden="1">
      <c r="A10" s="10"/>
      <c r="B10" s="10"/>
      <c r="C10" s="10"/>
      <c r="D10" s="11">
        <f>'[1]Лицевые счета домов свод'!E3153</f>
        <v>0</v>
      </c>
      <c r="E10" s="11">
        <f>'[1]Лицевые счета домов свод'!F3153</f>
        <v>0</v>
      </c>
      <c r="F10" s="11">
        <f>'[1]Лицевые счета домов свод'!G3153</f>
        <v>0</v>
      </c>
      <c r="G10" s="11">
        <f>'[1]Лицевые счета домов свод'!H3153</f>
        <v>0</v>
      </c>
      <c r="H10" s="11">
        <f>'[1]Лицевые счета домов свод'!I3153</f>
        <v>0</v>
      </c>
      <c r="I10" s="11">
        <f>'[1]Лицевые счета домов свод'!J3153</f>
        <v>0</v>
      </c>
      <c r="J10" s="11">
        <f>'[1]Лицевые счета домов свод'!K3153</f>
        <v>0</v>
      </c>
      <c r="K10" s="12"/>
    </row>
    <row r="11" spans="1:11" ht="15" hidden="1">
      <c r="A11" s="10"/>
      <c r="B11" s="10"/>
      <c r="C11" s="10"/>
      <c r="D11" s="11">
        <f>'[1]Лицевые счета домов свод'!E3154</f>
        <v>0</v>
      </c>
      <c r="E11" s="11">
        <f>'[1]Лицевые счета домов свод'!F3154</f>
        <v>800</v>
      </c>
      <c r="F11" s="11">
        <f>'[1]Лицевые счета домов свод'!G3154</f>
        <v>0</v>
      </c>
      <c r="G11" s="11">
        <f>'[1]Лицевые счета домов свод'!H3154</f>
        <v>0</v>
      </c>
      <c r="H11" s="11">
        <f>'[1]Лицевые счета домов свод'!I3154</f>
        <v>0</v>
      </c>
      <c r="I11" s="11">
        <f>'[1]Лицевые счета домов свод'!J3154</f>
        <v>800</v>
      </c>
      <c r="J11" s="11">
        <f>'[1]Лицевые счета домов свод'!K3154</f>
        <v>0</v>
      </c>
      <c r="K11" s="12"/>
    </row>
    <row r="12" spans="1:11" ht="15.75" hidden="1">
      <c r="A12" s="10"/>
      <c r="B12" s="10"/>
      <c r="C12" s="10"/>
      <c r="D12" s="4">
        <f aca="true" t="shared" si="0" ref="D12:J12">SUM(D6:D11)</f>
        <v>10692.55</v>
      </c>
      <c r="E12" s="4">
        <f t="shared" si="0"/>
        <v>131476.91999999998</v>
      </c>
      <c r="F12" s="4">
        <f t="shared" si="0"/>
        <v>288423.32999999996</v>
      </c>
      <c r="G12" s="4">
        <f t="shared" si="0"/>
        <v>278289.08999999997</v>
      </c>
      <c r="H12" s="4">
        <f t="shared" si="0"/>
        <v>280138.1200000001</v>
      </c>
      <c r="I12" s="4">
        <f t="shared" si="0"/>
        <v>129627.88999999988</v>
      </c>
      <c r="J12" s="13">
        <f t="shared" si="0"/>
        <v>20826.78999999999</v>
      </c>
      <c r="K12" s="14"/>
    </row>
    <row r="13" spans="1:11" ht="15" hidden="1">
      <c r="A13" s="10"/>
      <c r="B13" s="10"/>
      <c r="C13" s="10"/>
      <c r="D13" s="11">
        <f>'[1]Лицевые счета домов свод'!E3156</f>
        <v>4087.3999999999996</v>
      </c>
      <c r="E13" s="11">
        <f>'[1]Лицевые счета домов свод'!F3156</f>
        <v>-27491.28</v>
      </c>
      <c r="F13" s="11">
        <f>'[1]Лицевые счета домов свод'!G3156</f>
        <v>143804.73</v>
      </c>
      <c r="G13" s="11">
        <f>'[1]Лицевые счета домов свод'!H3156</f>
        <v>139098.6</v>
      </c>
      <c r="H13" s="11">
        <f>'[1]Лицевые счета домов свод'!I3156</f>
        <v>26732.47</v>
      </c>
      <c r="I13" s="11">
        <f>'[1]Лицевые счета домов свод'!J3156</f>
        <v>84874.85</v>
      </c>
      <c r="J13" s="11">
        <f>'[1]Лицевые счета домов свод'!K3156</f>
        <v>8793.530000000019</v>
      </c>
      <c r="K13" s="12"/>
    </row>
    <row r="14" spans="1:11" ht="15" hidden="1">
      <c r="A14" s="10"/>
      <c r="B14" s="10"/>
      <c r="C14" s="10"/>
      <c r="D14" s="11">
        <f>'[1]Лицевые счета домов свод'!E3157</f>
        <v>3580.71</v>
      </c>
      <c r="E14" s="11">
        <f>'[1]Лицевые счета домов свод'!F3157</f>
        <v>1655.13</v>
      </c>
      <c r="F14" s="11">
        <f>'[1]Лицевые счета домов свод'!G3157</f>
        <v>72511.18000000001</v>
      </c>
      <c r="G14" s="11">
        <f>'[1]Лицевые счета домов свод'!H3157</f>
        <v>70193.34</v>
      </c>
      <c r="H14" s="11">
        <f>'[1]Лицевые счета домов свод'!I3157</f>
        <v>17294.68000000001</v>
      </c>
      <c r="I14" s="11">
        <f>'[1]Лицевые счета домов свод'!J3157</f>
        <v>54553.789999999986</v>
      </c>
      <c r="J14" s="11">
        <f>'[1]Лицевые счета домов свод'!K3157</f>
        <v>5898.550000000014</v>
      </c>
      <c r="K14" s="12"/>
    </row>
    <row r="15" spans="1:11" ht="15" hidden="1">
      <c r="A15" s="10"/>
      <c r="B15" s="10"/>
      <c r="C15" s="10"/>
      <c r="D15" s="11">
        <f>'[1]Лицевые счета домов свод'!E3158</f>
        <v>1194.22</v>
      </c>
      <c r="E15" s="11">
        <f>'[1]Лицевые счета домов свод'!F3158</f>
        <v>13879.19</v>
      </c>
      <c r="F15" s="11">
        <f>'[1]Лицевые счета домов свод'!G3158</f>
        <v>24170.430000000004</v>
      </c>
      <c r="G15" s="11">
        <f>'[1]Лицевые счета домов свод'!H3158</f>
        <v>23397.68</v>
      </c>
      <c r="H15" s="11">
        <f>'[1]Лицевые счета домов свод'!I3158</f>
        <v>0</v>
      </c>
      <c r="I15" s="11">
        <f>'[1]Лицевые счета домов свод'!J3158</f>
        <v>37276.87</v>
      </c>
      <c r="J15" s="11">
        <f>'[1]Лицевые счета домов свод'!K3158</f>
        <v>1966.9700000000046</v>
      </c>
      <c r="K15" s="12"/>
    </row>
    <row r="16" spans="1:11" ht="15" hidden="1">
      <c r="A16" s="10"/>
      <c r="B16" s="10"/>
      <c r="C16" s="10"/>
      <c r="D16" s="11">
        <f>'[1]Лицевые счета домов свод'!E3159</f>
        <v>895.13</v>
      </c>
      <c r="E16" s="11">
        <f>'[1]Лицевые счета домов свод'!F3159</f>
        <v>-47905.7</v>
      </c>
      <c r="F16" s="11">
        <f>'[1]Лицевые счета домов свод'!G3159</f>
        <v>18127.829999999998</v>
      </c>
      <c r="G16" s="11">
        <f>'[1]Лицевые счета домов свод'!H3159</f>
        <v>17548.23</v>
      </c>
      <c r="H16" s="11">
        <f>'[1]Лицевые счета домов свод'!I3159</f>
        <v>17261.1</v>
      </c>
      <c r="I16" s="11">
        <f>'[1]Лицевые счета домов свод'!J3159</f>
        <v>-47618.56999999999</v>
      </c>
      <c r="J16" s="11">
        <f>'[1]Лицевые счета домов свод'!K3159</f>
        <v>1474.7299999999987</v>
      </c>
      <c r="K16" s="12"/>
    </row>
    <row r="17" spans="1:11" ht="15" hidden="1">
      <c r="A17" s="10"/>
      <c r="B17" s="10"/>
      <c r="C17" s="10"/>
      <c r="D17" s="11">
        <f>'[1]Лицевые счета домов свод'!E3160</f>
        <v>202.91000000000003</v>
      </c>
      <c r="E17" s="11">
        <f>'[1]Лицевые счета домов свод'!F3160</f>
        <v>-164.26000000000002</v>
      </c>
      <c r="F17" s="11">
        <f>'[1]Лицевые счета домов свод'!G3160</f>
        <v>4108.89</v>
      </c>
      <c r="G17" s="11">
        <f>'[1]Лицевые счета домов свод'!H3160</f>
        <v>3977.5600000000004</v>
      </c>
      <c r="H17" s="11">
        <f>'[1]Лицевые счета домов свод'!I3160</f>
        <v>3062.4</v>
      </c>
      <c r="I17" s="11">
        <f>'[1]Лицевые счета домов свод'!J3160</f>
        <v>750.9000000000001</v>
      </c>
      <c r="J17" s="11">
        <f>'[1]Лицевые счета домов свод'!K3160</f>
        <v>334.2399999999997</v>
      </c>
      <c r="K17" s="12"/>
    </row>
    <row r="18" spans="1:11" ht="15" hidden="1">
      <c r="A18" s="10"/>
      <c r="B18" s="10"/>
      <c r="C18" s="10"/>
      <c r="D18" s="11">
        <f>'[1]Лицевые счета домов свод'!E3161</f>
        <v>6.03</v>
      </c>
      <c r="E18" s="11">
        <f>'[1]Лицевые счета домов свод'!F3161</f>
        <v>175.23</v>
      </c>
      <c r="F18" s="11">
        <f>'[1]Лицевые счета домов свод'!G3161</f>
        <v>120.80000000000001</v>
      </c>
      <c r="G18" s="11">
        <f>'[1]Лицевые счета домов свод'!H3161</f>
        <v>116.909</v>
      </c>
      <c r="H18" s="11">
        <f>'[1]Лицевые счета домов свод'!I3161</f>
        <v>0</v>
      </c>
      <c r="I18" s="11">
        <f>'[1]Лицевые счета домов свод'!J3161</f>
        <v>292.139</v>
      </c>
      <c r="J18" s="11">
        <f>'[1]Лицевые счета домов свод'!K3161</f>
        <v>9.921000000000005</v>
      </c>
      <c r="K18" s="12"/>
    </row>
    <row r="19" spans="1:11" ht="15" hidden="1">
      <c r="A19" s="10"/>
      <c r="B19" s="10"/>
      <c r="C19" s="10"/>
      <c r="D19" s="11">
        <f>'[1]Лицевые счета домов свод'!E3162</f>
        <v>1889.6799999999998</v>
      </c>
      <c r="E19" s="11">
        <f>'[1]Лицевые счета домов свод'!F3162</f>
        <v>873.6800000000003</v>
      </c>
      <c r="F19" s="11">
        <f>'[1]Лицевые счета домов свод'!G3162</f>
        <v>38269.92</v>
      </c>
      <c r="G19" s="11">
        <f>'[1]Лицевые счета домов свод'!H3162</f>
        <v>37046.299999999996</v>
      </c>
      <c r="H19" s="11">
        <f>'[1]Лицевые счета домов свод'!I3162</f>
        <v>9127.78</v>
      </c>
      <c r="I19" s="11">
        <f>'[1]Лицевые счета домов свод'!J3162</f>
        <v>28792.199999999997</v>
      </c>
      <c r="J19" s="11">
        <f>'[1]Лицевые счета домов свод'!K3162</f>
        <v>3113.300000000001</v>
      </c>
      <c r="K19" s="12"/>
    </row>
    <row r="20" spans="1:11" ht="15" hidden="1">
      <c r="A20" s="10"/>
      <c r="B20" s="10"/>
      <c r="C20" s="10"/>
      <c r="D20" s="11">
        <f>'[1]Лицевые счета домов свод'!E3163</f>
        <v>696.1600000000001</v>
      </c>
      <c r="E20" s="11">
        <f>'[1]Лицевые счета домов свод'!F3163</f>
        <v>-72258.15000000001</v>
      </c>
      <c r="F20" s="11">
        <f>'[1]Лицевые счета домов свод'!G3163</f>
        <v>14099.39</v>
      </c>
      <c r="G20" s="11">
        <f>'[1]Лицевые счета домов свод'!H3163</f>
        <v>13648.649</v>
      </c>
      <c r="H20" s="15">
        <f>'[1]Лицевые счета домов свод'!I3163</f>
        <v>65521.832752000024</v>
      </c>
      <c r="I20" s="15">
        <f>'[1]Лицевые счета домов свод'!J3163</f>
        <v>-124131.33375200004</v>
      </c>
      <c r="J20" s="11">
        <f>'[1]Лицевые счета домов свод'!K3163</f>
        <v>1146.901</v>
      </c>
      <c r="K20" s="12"/>
    </row>
    <row r="21" spans="1:11" ht="15" hidden="1">
      <c r="A21" s="10"/>
      <c r="B21" s="10"/>
      <c r="C21" s="10"/>
      <c r="D21" s="11">
        <f>'[1]Лицевые счета домов свод'!E3164</f>
        <v>180.8</v>
      </c>
      <c r="E21" s="11">
        <f>'[1]Лицевые счета домов свод'!F3164</f>
        <v>5317.83</v>
      </c>
      <c r="F21" s="11">
        <f>'[1]Лицевые счета домов свод'!G3164</f>
        <v>3665.82</v>
      </c>
      <c r="G21" s="11">
        <f>'[1]Лицевые счета домов свод'!H3164</f>
        <v>3548.69</v>
      </c>
      <c r="H21" s="11">
        <f>'[1]Лицевые счета домов свод'!I3164</f>
        <v>6819.17</v>
      </c>
      <c r="I21" s="11">
        <f>'[1]Лицевые счета домов свод'!J3164</f>
        <v>2047.3500000000013</v>
      </c>
      <c r="J21" s="11">
        <f>'[1]Лицевые счета домов свод'!K3164</f>
        <v>297.9300000000002</v>
      </c>
      <c r="K21" s="12"/>
    </row>
    <row r="22" spans="1:11" ht="15.75" hidden="1">
      <c r="A22" s="10"/>
      <c r="B22" s="10"/>
      <c r="C22" s="10"/>
      <c r="D22" s="4">
        <f aca="true" t="shared" si="1" ref="D22:J22">SUM(D13:D21)</f>
        <v>12733.039999999999</v>
      </c>
      <c r="E22" s="4">
        <f t="shared" si="1"/>
        <v>-125918.33</v>
      </c>
      <c r="F22" s="4">
        <f t="shared" si="1"/>
        <v>318878.99</v>
      </c>
      <c r="G22" s="13">
        <f t="shared" si="1"/>
        <v>308575.958</v>
      </c>
      <c r="H22" s="13">
        <f t="shared" si="1"/>
        <v>145819.43275200005</v>
      </c>
      <c r="I22" s="13">
        <f t="shared" si="1"/>
        <v>36838.19524799994</v>
      </c>
      <c r="J22" s="4">
        <f t="shared" si="1"/>
        <v>23036.072000000033</v>
      </c>
      <c r="K22" s="14"/>
    </row>
    <row r="23" spans="1:11" ht="15" hidden="1">
      <c r="A23" s="10"/>
      <c r="B23" s="10"/>
      <c r="C23" s="10"/>
      <c r="D23" s="11">
        <f>'[1]Лицевые счета домов свод'!E3166</f>
        <v>2639.21</v>
      </c>
      <c r="E23" s="11">
        <f>'[1]Лицевые счета домов свод'!F3166</f>
        <v>-2639.21</v>
      </c>
      <c r="F23" s="11">
        <f>'[1]Лицевые счета домов свод'!G3166</f>
        <v>76689.6</v>
      </c>
      <c r="G23" s="11">
        <f>'[1]Лицевые счета домов свод'!H3166</f>
        <v>74939.34999999999</v>
      </c>
      <c r="H23" s="11">
        <f>'[1]Лицевые счета домов свод'!I3166</f>
        <v>76689.6</v>
      </c>
      <c r="I23" s="11">
        <f>'[1]Лицевые счета домов свод'!J3166</f>
        <v>-4389.460000000021</v>
      </c>
      <c r="J23" s="11">
        <f>'[1]Лицевые счета домов свод'!K3166</f>
        <v>4389.460000000021</v>
      </c>
      <c r="K23" s="12"/>
    </row>
    <row r="24" spans="1:11" ht="15" hidden="1">
      <c r="A24" s="10"/>
      <c r="B24" s="10"/>
      <c r="C24" s="10"/>
      <c r="D24" s="11">
        <f>'[1]Лицевые счета домов свод'!E3167</f>
        <v>29577.23</v>
      </c>
      <c r="E24" s="11">
        <f>'[1]Лицевые счета домов свод'!F3167</f>
        <v>-29577.23</v>
      </c>
      <c r="F24" s="11">
        <f>'[1]Лицевые счета домов свод'!G3167</f>
        <v>240373.98</v>
      </c>
      <c r="G24" s="11">
        <f>'[1]Лицевые счета домов свод'!H3167</f>
        <v>267273.04000000004</v>
      </c>
      <c r="H24" s="11">
        <f>'[1]Лицевые счета домов свод'!I3167</f>
        <v>240373.98</v>
      </c>
      <c r="I24" s="11">
        <f>'[1]Лицевые счета домов свод'!J3167</f>
        <v>-2678.1699999999837</v>
      </c>
      <c r="J24" s="11">
        <f>'[1]Лицевые счета домов свод'!K3167</f>
        <v>2678.1699999999837</v>
      </c>
      <c r="K24" s="12"/>
    </row>
    <row r="25" spans="1:11" ht="15" hidden="1">
      <c r="A25" s="10"/>
      <c r="B25" s="10"/>
      <c r="C25" s="10"/>
      <c r="D25" s="11">
        <f>'[1]Лицевые счета домов свод'!E3168</f>
        <v>2088.77</v>
      </c>
      <c r="E25" s="11">
        <f>'[1]Лицевые счета домов свод'!F3168</f>
        <v>-2088.77</v>
      </c>
      <c r="F25" s="11">
        <f>'[1]Лицевые счета домов свод'!G3168</f>
        <v>42299.76</v>
      </c>
      <c r="G25" s="11">
        <f>'[1]Лицевые счета домов свод'!H3168</f>
        <v>41380.84</v>
      </c>
      <c r="H25" s="11">
        <f>'[1]Лицевые счета домов свод'!I3168</f>
        <v>42299.76</v>
      </c>
      <c r="I25" s="11">
        <f>'[1]Лицевые счета домов свод'!J3168</f>
        <v>-3007.6900000000087</v>
      </c>
      <c r="J25" s="11">
        <f>'[1]Лицевые счета домов свод'!K3168</f>
        <v>3007.6900000000087</v>
      </c>
      <c r="K25" s="12"/>
    </row>
    <row r="26" spans="1:11" ht="15" hidden="1">
      <c r="A26" s="10"/>
      <c r="B26" s="10"/>
      <c r="C26" s="10"/>
      <c r="D26" s="11">
        <f>'[1]Лицевые счета домов свод'!E3169</f>
        <v>358.01</v>
      </c>
      <c r="E26" s="11">
        <f>'[1]Лицевые счета домов свод'!F3169</f>
        <v>-358.01</v>
      </c>
      <c r="F26" s="11">
        <f>'[1]Лицевые счета домов свод'!G3169</f>
        <v>7251.360000000001</v>
      </c>
      <c r="G26" s="11">
        <f>'[1]Лицевые счета домов свод'!H3169</f>
        <v>7093.819999999999</v>
      </c>
      <c r="H26" s="11">
        <f>'[1]Лицевые счета домов свод'!I3169</f>
        <v>7251.360000000001</v>
      </c>
      <c r="I26" s="11">
        <f>'[1]Лицевые счета домов свод'!J3169</f>
        <v>-515.5500000000014</v>
      </c>
      <c r="J26" s="11">
        <f>'[1]Лицевые счета домов свод'!K3169</f>
        <v>515.5500000000014</v>
      </c>
      <c r="K26" s="12"/>
    </row>
    <row r="27" spans="1:11" ht="15" hidden="1">
      <c r="A27" s="10"/>
      <c r="B27" s="10"/>
      <c r="C27" s="10"/>
      <c r="D27" s="11">
        <f>'[1]Лицевые счета домов свод'!E3170</f>
        <v>2618.67</v>
      </c>
      <c r="E27" s="11">
        <f>'[1]Лицевые счета домов свод'!F3170</f>
        <v>-2618.67</v>
      </c>
      <c r="F27" s="11">
        <f>'[1]Лицевые счета домов свод'!G3170</f>
        <v>96629.58000000002</v>
      </c>
      <c r="G27" s="11">
        <f>'[1]Лицевые счета домов свод'!H3170</f>
        <v>91804.43000000001</v>
      </c>
      <c r="H27" s="11">
        <f>'[1]Лицевые счета домов свод'!I3170</f>
        <v>96629.58000000002</v>
      </c>
      <c r="I27" s="11">
        <f>'[1]Лицевые счета домов свод'!J3170</f>
        <v>-7443.820000000007</v>
      </c>
      <c r="J27" s="11">
        <f>'[1]Лицевые счета домов свод'!K3170</f>
        <v>7443.820000000007</v>
      </c>
      <c r="K27" s="12"/>
    </row>
    <row r="28" spans="1:11" ht="15" hidden="1">
      <c r="A28" s="10"/>
      <c r="B28" s="10"/>
      <c r="C28" s="10"/>
      <c r="D28" s="11">
        <f>'[1]Лицевые счета домов свод'!E3171</f>
        <v>4973.17</v>
      </c>
      <c r="E28" s="11">
        <f>'[1]Лицевые счета домов свод'!F3171</f>
        <v>-4973.17</v>
      </c>
      <c r="F28" s="11">
        <f>'[1]Лицевые счета домов свод'!G3171</f>
        <v>100710</v>
      </c>
      <c r="G28" s="11">
        <f>'[1]Лицевые счета домов свод'!H3171</f>
        <v>98522.2</v>
      </c>
      <c r="H28" s="11">
        <f>'[1]Лицевые счета домов свод'!I3171</f>
        <v>100710</v>
      </c>
      <c r="I28" s="11">
        <f>'[1]Лицевые счета домов свод'!J3171</f>
        <v>-7160.970000000001</v>
      </c>
      <c r="J28" s="11">
        <f>'[1]Лицевые счета домов свод'!K3171</f>
        <v>7160.970000000001</v>
      </c>
      <c r="K28" s="12"/>
    </row>
    <row r="29" spans="1:11" ht="15" hidden="1">
      <c r="A29" s="10"/>
      <c r="B29" s="10"/>
      <c r="C29" s="10"/>
      <c r="D29" s="11">
        <f>'[1]Лицевые счета домов свод'!E3172</f>
        <v>4635.02</v>
      </c>
      <c r="E29" s="11">
        <f>'[1]Лицевые счета домов свод'!F3172</f>
        <v>-4635.02</v>
      </c>
      <c r="F29" s="11">
        <f>'[1]Лицевые счета домов свод'!G3172</f>
        <v>93861.84</v>
      </c>
      <c r="G29" s="11">
        <f>'[1]Лицевые счета домов свод'!H3172</f>
        <v>91822.81999999999</v>
      </c>
      <c r="H29" s="11">
        <f>'[1]Лицевые счета домов свод'!I3172</f>
        <v>93861.84</v>
      </c>
      <c r="I29" s="11">
        <f>'[1]Лицевые счета домов свод'!J3172</f>
        <v>-6674.039999999998</v>
      </c>
      <c r="J29" s="11">
        <f>'[1]Лицевые счета домов свод'!K3172</f>
        <v>6674.039999999998</v>
      </c>
      <c r="K29" s="12"/>
    </row>
    <row r="30" spans="1:11" ht="15" hidden="1">
      <c r="A30" s="10"/>
      <c r="B30" s="10"/>
      <c r="C30" s="10"/>
      <c r="D30" s="11">
        <f>'[1]Лицевые счета домов свод'!E3173</f>
        <v>64656.98</v>
      </c>
      <c r="E30" s="11">
        <f>'[1]Лицевые счета домов свод'!F3173</f>
        <v>-64656.98</v>
      </c>
      <c r="F30" s="11">
        <f>'[1]Лицевые счета домов свод'!G3173</f>
        <v>548415.1</v>
      </c>
      <c r="G30" s="11">
        <f>'[1]Лицевые счета домов свод'!H3173</f>
        <v>606241.5600000002</v>
      </c>
      <c r="H30" s="11">
        <f>'[1]Лицевые счета домов свод'!I3173</f>
        <v>548415.1</v>
      </c>
      <c r="I30" s="11">
        <f>'[1]Лицевые счета домов свод'!J3173</f>
        <v>-6830.519999999786</v>
      </c>
      <c r="J30" s="15">
        <f>'[1]Лицевые счета домов свод'!K3173</f>
        <v>6830.519999999786</v>
      </c>
      <c r="K30" s="12"/>
    </row>
    <row r="31" spans="1:11" ht="15" hidden="1">
      <c r="A31" s="10"/>
      <c r="B31" s="10"/>
      <c r="C31" s="10"/>
      <c r="D31" s="11">
        <f>'[1]Лицевые счета домов свод'!E3174</f>
        <v>870.84</v>
      </c>
      <c r="E31" s="11">
        <f>'[1]Лицевые счета домов свод'!F3174</f>
        <v>-870.84</v>
      </c>
      <c r="F31" s="11">
        <f>'[1]Лицевые счета домов свод'!G3174</f>
        <v>1321.1</v>
      </c>
      <c r="G31" s="11">
        <f>'[1]Лицевые счета домов свод'!H3174</f>
        <v>1098.27</v>
      </c>
      <c r="H31" s="11">
        <f>'[1]Лицевые счета домов свод'!I3174</f>
        <v>1321.1</v>
      </c>
      <c r="I31" s="11">
        <f>'[1]Лицевые счета домов свод'!J3174</f>
        <v>-1093.67</v>
      </c>
      <c r="J31" s="11">
        <f>'[1]Лицевые счета домов свод'!K3174</f>
        <v>1093.67</v>
      </c>
      <c r="K31" s="12"/>
    </row>
    <row r="32" spans="1:11" ht="15" hidden="1">
      <c r="A32" s="10"/>
      <c r="B32" s="10"/>
      <c r="C32" s="10"/>
      <c r="D32" s="11">
        <f>'[1]Лицевые счета домов свод'!E3175</f>
        <v>3123.09</v>
      </c>
      <c r="E32" s="11">
        <f>'[1]Лицевые счета домов свод'!F3175</f>
        <v>-3123.09</v>
      </c>
      <c r="F32" s="11">
        <f>'[1]Лицевые счета домов свод'!G3175</f>
        <v>3788.8</v>
      </c>
      <c r="G32" s="11">
        <f>'[1]Лицевые счета домов свод'!H3175</f>
        <v>3149.9700000000003</v>
      </c>
      <c r="H32" s="11">
        <f>'[1]Лицевые счета домов свод'!I3175</f>
        <v>3788.8</v>
      </c>
      <c r="I32" s="11">
        <f>'[1]Лицевые счета домов свод'!J3175</f>
        <v>-3761.92</v>
      </c>
      <c r="J32" s="11">
        <f>'[1]Лицевые счета домов свод'!K3175</f>
        <v>3761.92</v>
      </c>
      <c r="K32" s="12"/>
    </row>
    <row r="33" spans="1:11" ht="15" hidden="1">
      <c r="A33" s="10"/>
      <c r="B33" s="10"/>
      <c r="C33" s="10"/>
      <c r="D33" s="11">
        <f>'[1]Лицевые счета домов свод'!E3176</f>
        <v>397.14</v>
      </c>
      <c r="E33" s="11">
        <f>'[1]Лицевые счета домов свод'!F3176</f>
        <v>-397.14</v>
      </c>
      <c r="F33" s="11">
        <f>'[1]Лицевые счета домов свод'!G3176</f>
        <v>8502.48</v>
      </c>
      <c r="G33" s="11">
        <f>'[1]Лицевые счета домов свод'!H3176</f>
        <v>8364.570000000002</v>
      </c>
      <c r="H33" s="11">
        <f>'[1]Лицевые счета домов свод'!I3176</f>
        <v>8502.48</v>
      </c>
      <c r="I33" s="11">
        <f>'[1]Лицевые счета домов свод'!J3176</f>
        <v>-535.0499999999995</v>
      </c>
      <c r="J33" s="11">
        <f>'[1]Лицевые счета домов свод'!K3176</f>
        <v>535.0499999999995</v>
      </c>
      <c r="K33" s="12"/>
    </row>
    <row r="34" spans="1:11" ht="15" hidden="1">
      <c r="A34" s="10"/>
      <c r="B34" s="10"/>
      <c r="C34" s="10"/>
      <c r="D34" s="11">
        <f>'[1]Лицевые счета домов свод'!E3177</f>
        <v>6459.740000000001</v>
      </c>
      <c r="E34" s="11">
        <f>'[1]Лицевые счета домов свод'!F3177</f>
        <v>-6459.740000000001</v>
      </c>
      <c r="F34" s="11">
        <f>'[1]Лицевые счета домов свод'!G3177</f>
        <v>43374.02</v>
      </c>
      <c r="G34" s="11">
        <f>'[1]Лицевые счета домов свод'!H3177</f>
        <v>48556.810000000005</v>
      </c>
      <c r="H34" s="11">
        <f>'[1]Лицевые счета домов свод'!I3177</f>
        <v>43374.02</v>
      </c>
      <c r="I34" s="11">
        <f>'[1]Лицевые счета домов свод'!J3177</f>
        <v>-1276.9499999999953</v>
      </c>
      <c r="J34" s="11">
        <f>'[1]Лицевые счета домов свод'!K3177</f>
        <v>1276.9499999999953</v>
      </c>
      <c r="K34" s="12"/>
    </row>
    <row r="35" spans="1:11" ht="15.75">
      <c r="A35" s="6"/>
      <c r="B35" s="43" t="s">
        <v>16</v>
      </c>
      <c r="C35" s="43"/>
      <c r="D35" s="16">
        <f aca="true" t="shared" si="2" ref="D35:J35">SUM(D23:D34)+D12+D22</f>
        <v>145823.46</v>
      </c>
      <c r="E35" s="16">
        <f t="shared" si="2"/>
        <v>-116839.28000000001</v>
      </c>
      <c r="F35" s="16">
        <f t="shared" si="2"/>
        <v>1870519.9400000002</v>
      </c>
      <c r="G35" s="17">
        <f t="shared" si="2"/>
        <v>1927112.7280000001</v>
      </c>
      <c r="H35" s="17">
        <f t="shared" si="2"/>
        <v>1689175.1727520004</v>
      </c>
      <c r="I35" s="17">
        <f t="shared" si="2"/>
        <v>121098.27524800002</v>
      </c>
      <c r="J35" s="17">
        <f t="shared" si="2"/>
        <v>89230.67199999983</v>
      </c>
      <c r="K35" s="18"/>
    </row>
  </sheetData>
  <sheetProtection password="CC47" sheet="1" objects="1" scenarios="1" selectLockedCells="1" selectUnlockedCells="1"/>
  <mergeCells count="12">
    <mergeCell ref="K3:K4"/>
    <mergeCell ref="B35:C35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28" sqref="A6:IV34"/>
    </sheetView>
  </sheetViews>
  <sheetFormatPr defaultColWidth="11.57421875" defaultRowHeight="12.75"/>
  <cols>
    <col min="1" max="1" width="9.57421875" style="0" customWidth="1"/>
    <col min="2" max="2" width="106.421875" style="19" customWidth="1"/>
    <col min="3" max="3" width="39.57421875" style="0" customWidth="1"/>
    <col min="4" max="4" width="48.00390625" style="0" customWidth="1"/>
  </cols>
  <sheetData>
    <row r="1" spans="1:4" s="20" customFormat="1" ht="27" customHeight="1">
      <c r="A1" s="44" t="s">
        <v>17</v>
      </c>
      <c r="B1" s="44"/>
      <c r="C1" s="44"/>
      <c r="D1" s="44"/>
    </row>
    <row r="2" spans="1:4" s="20" customFormat="1" ht="27" customHeight="1">
      <c r="A2" s="21" t="s">
        <v>1</v>
      </c>
      <c r="B2" s="22" t="s">
        <v>18</v>
      </c>
      <c r="C2" s="22" t="s">
        <v>2</v>
      </c>
      <c r="D2" s="22" t="s">
        <v>19</v>
      </c>
    </row>
    <row r="3" spans="1:4" s="20" customFormat="1" ht="35.25" customHeight="1">
      <c r="A3" s="23">
        <v>1</v>
      </c>
      <c r="B3" s="23" t="s">
        <v>20</v>
      </c>
      <c r="C3" s="23" t="s">
        <v>21</v>
      </c>
      <c r="D3" s="23" t="s">
        <v>22</v>
      </c>
    </row>
    <row r="4" spans="1:4" s="20" customFormat="1" ht="35.25" customHeight="1">
      <c r="A4" s="23">
        <v>2</v>
      </c>
      <c r="B4" s="24" t="s">
        <v>20</v>
      </c>
      <c r="C4" s="24" t="s">
        <v>21</v>
      </c>
      <c r="D4" s="24" t="s">
        <v>22</v>
      </c>
    </row>
    <row r="5" spans="1:4" s="20" customFormat="1" ht="33" customHeight="1">
      <c r="A5" s="23">
        <v>3</v>
      </c>
      <c r="B5" s="23" t="s">
        <v>23</v>
      </c>
      <c r="C5" s="24" t="s">
        <v>21</v>
      </c>
      <c r="D5" s="23" t="s">
        <v>24</v>
      </c>
    </row>
    <row r="6" spans="1:4" s="20" customFormat="1" ht="27" customHeight="1">
      <c r="A6" s="45" t="s">
        <v>25</v>
      </c>
      <c r="B6" s="45"/>
      <c r="C6" s="45"/>
      <c r="D6" s="45"/>
    </row>
    <row r="7" spans="1:4" s="20" customFormat="1" ht="27" customHeight="1">
      <c r="A7" s="21" t="s">
        <v>1</v>
      </c>
      <c r="B7" s="21" t="s">
        <v>18</v>
      </c>
      <c r="C7" s="21" t="s">
        <v>2</v>
      </c>
      <c r="D7" s="21" t="s">
        <v>19</v>
      </c>
    </row>
    <row r="8" spans="1:4" s="20" customFormat="1" ht="38.25" customHeight="1">
      <c r="A8" s="25">
        <v>1</v>
      </c>
      <c r="B8" s="26" t="s">
        <v>26</v>
      </c>
      <c r="C8" s="25" t="s">
        <v>21</v>
      </c>
      <c r="D8" s="25" t="s">
        <v>27</v>
      </c>
    </row>
    <row r="9" spans="1:4" s="20" customFormat="1" ht="27" customHeight="1">
      <c r="A9" s="25">
        <v>2</v>
      </c>
      <c r="B9" s="26" t="s">
        <v>26</v>
      </c>
      <c r="C9" s="25" t="s">
        <v>21</v>
      </c>
      <c r="D9" s="25" t="s">
        <v>28</v>
      </c>
    </row>
    <row r="10" spans="1:4" s="20" customFormat="1" ht="27" customHeight="1">
      <c r="A10" s="25">
        <v>3</v>
      </c>
      <c r="B10" s="26" t="s">
        <v>29</v>
      </c>
      <c r="C10" s="25" t="s">
        <v>21</v>
      </c>
      <c r="D10" s="25" t="s">
        <v>30</v>
      </c>
    </row>
    <row r="11" spans="1:4" s="20" customFormat="1" ht="27" customHeight="1">
      <c r="A11" s="44" t="s">
        <v>31</v>
      </c>
      <c r="B11" s="44"/>
      <c r="C11" s="44"/>
      <c r="D11" s="44"/>
    </row>
    <row r="12" spans="1:4" s="20" customFormat="1" ht="27" customHeight="1">
      <c r="A12" s="21" t="s">
        <v>1</v>
      </c>
      <c r="B12" s="22" t="s">
        <v>18</v>
      </c>
      <c r="C12" s="22" t="s">
        <v>2</v>
      </c>
      <c r="D12" s="22" t="s">
        <v>19</v>
      </c>
    </row>
    <row r="13" spans="1:4" s="20" customFormat="1" ht="27" customHeight="1">
      <c r="A13" s="23">
        <v>1</v>
      </c>
      <c r="B13" s="23" t="s">
        <v>32</v>
      </c>
      <c r="C13" s="23" t="s">
        <v>21</v>
      </c>
      <c r="D13" s="23" t="s">
        <v>33</v>
      </c>
    </row>
    <row r="14" spans="1:4" s="20" customFormat="1" ht="27" customHeight="1">
      <c r="A14" s="44" t="s">
        <v>34</v>
      </c>
      <c r="B14" s="44"/>
      <c r="C14" s="44"/>
      <c r="D14" s="44"/>
    </row>
    <row r="15" spans="1:4" s="20" customFormat="1" ht="27" customHeight="1">
      <c r="A15" s="21" t="s">
        <v>1</v>
      </c>
      <c r="B15" s="22" t="s">
        <v>18</v>
      </c>
      <c r="C15" s="22" t="s">
        <v>2</v>
      </c>
      <c r="D15" s="22" t="s">
        <v>19</v>
      </c>
    </row>
    <row r="16" spans="1:4" s="20" customFormat="1" ht="27" customHeight="1">
      <c r="A16" s="23">
        <v>1</v>
      </c>
      <c r="B16" s="25" t="s">
        <v>35</v>
      </c>
      <c r="C16" s="25" t="s">
        <v>21</v>
      </c>
      <c r="D16" s="25" t="s">
        <v>36</v>
      </c>
    </row>
    <row r="17" spans="1:4" s="20" customFormat="1" ht="27" customHeight="1">
      <c r="A17" s="23">
        <v>2</v>
      </c>
      <c r="B17" s="25" t="s">
        <v>37</v>
      </c>
      <c r="C17" s="25" t="s">
        <v>21</v>
      </c>
      <c r="D17" s="25"/>
    </row>
    <row r="18" spans="1:4" s="20" customFormat="1" ht="27" customHeight="1">
      <c r="A18" s="23">
        <v>3</v>
      </c>
      <c r="B18" s="25" t="s">
        <v>38</v>
      </c>
      <c r="C18" s="25" t="s">
        <v>21</v>
      </c>
      <c r="D18" s="25" t="s">
        <v>36</v>
      </c>
    </row>
    <row r="19" spans="1:4" s="27" customFormat="1" ht="27" customHeight="1">
      <c r="A19" s="46" t="s">
        <v>39</v>
      </c>
      <c r="B19" s="46"/>
      <c r="C19" s="46"/>
      <c r="D19" s="46"/>
    </row>
    <row r="20" spans="1:4" s="20" customFormat="1" ht="27" customHeight="1">
      <c r="A20" s="21" t="s">
        <v>1</v>
      </c>
      <c r="B20" s="22" t="s">
        <v>18</v>
      </c>
      <c r="C20" s="22" t="s">
        <v>2</v>
      </c>
      <c r="D20" s="22" t="s">
        <v>19</v>
      </c>
    </row>
    <row r="21" spans="1:4" s="20" customFormat="1" ht="24.75" customHeight="1">
      <c r="A21" s="23">
        <v>1</v>
      </c>
      <c r="B21" s="23" t="s">
        <v>40</v>
      </c>
      <c r="C21" s="23" t="s">
        <v>21</v>
      </c>
      <c r="D21" s="23"/>
    </row>
    <row r="22" spans="1:4" s="27" customFormat="1" ht="27" customHeight="1">
      <c r="A22" s="46" t="s">
        <v>41</v>
      </c>
      <c r="B22" s="46"/>
      <c r="C22" s="46"/>
      <c r="D22" s="46"/>
    </row>
    <row r="23" spans="1:4" s="20" customFormat="1" ht="27" customHeight="1">
      <c r="A23" s="21" t="s">
        <v>1</v>
      </c>
      <c r="B23" s="22" t="s">
        <v>18</v>
      </c>
      <c r="C23" s="22" t="s">
        <v>2</v>
      </c>
      <c r="D23" s="22" t="s">
        <v>19</v>
      </c>
    </row>
    <row r="24" spans="1:4" s="20" customFormat="1" ht="27" customHeight="1">
      <c r="A24" s="28">
        <v>1</v>
      </c>
      <c r="B24" s="29" t="s">
        <v>42</v>
      </c>
      <c r="C24" s="25" t="s">
        <v>21</v>
      </c>
      <c r="D24" s="29" t="s">
        <v>22</v>
      </c>
    </row>
    <row r="25" spans="1:4" s="20" customFormat="1" ht="27" customHeight="1">
      <c r="A25" s="28">
        <v>2</v>
      </c>
      <c r="B25" s="29" t="s">
        <v>43</v>
      </c>
      <c r="C25" s="25" t="s">
        <v>21</v>
      </c>
      <c r="D25" s="29" t="s">
        <v>44</v>
      </c>
    </row>
    <row r="26" spans="1:4" s="20" customFormat="1" ht="27" customHeight="1">
      <c r="A26" s="28">
        <v>3</v>
      </c>
      <c r="B26" s="29" t="s">
        <v>45</v>
      </c>
      <c r="C26" s="25" t="s">
        <v>21</v>
      </c>
      <c r="D26" s="29" t="s">
        <v>46</v>
      </c>
    </row>
    <row r="27" spans="1:4" s="20" customFormat="1" ht="27" customHeight="1">
      <c r="A27" s="23">
        <v>4</v>
      </c>
      <c r="B27" s="26" t="s">
        <v>47</v>
      </c>
      <c r="C27" s="25" t="s">
        <v>21</v>
      </c>
      <c r="D27" s="25" t="s">
        <v>48</v>
      </c>
    </row>
    <row r="28" spans="1:4" s="27" customFormat="1" ht="27" customHeight="1">
      <c r="A28" s="46" t="s">
        <v>49</v>
      </c>
      <c r="B28" s="46"/>
      <c r="C28" s="46"/>
      <c r="D28" s="46"/>
    </row>
    <row r="29" spans="1:4" s="20" customFormat="1" ht="27" customHeight="1">
      <c r="A29" s="21" t="s">
        <v>1</v>
      </c>
      <c r="B29" s="22" t="s">
        <v>18</v>
      </c>
      <c r="C29" s="22" t="s">
        <v>2</v>
      </c>
      <c r="D29" s="22" t="s">
        <v>19</v>
      </c>
    </row>
    <row r="30" spans="1:4" s="20" customFormat="1" ht="27" customHeight="1">
      <c r="A30" s="23">
        <v>1</v>
      </c>
      <c r="B30" s="23" t="s">
        <v>50</v>
      </c>
      <c r="C30" s="25" t="s">
        <v>21</v>
      </c>
      <c r="D30" s="23" t="s">
        <v>51</v>
      </c>
    </row>
    <row r="31" spans="1:4" s="20" customFormat="1" ht="27" customHeight="1">
      <c r="A31" s="23">
        <v>2</v>
      </c>
      <c r="B31" s="30" t="s">
        <v>47</v>
      </c>
      <c r="C31" s="25" t="s">
        <v>21</v>
      </c>
      <c r="D31" s="30" t="s">
        <v>48</v>
      </c>
    </row>
    <row r="32" spans="1:4" s="20" customFormat="1" ht="27" customHeight="1">
      <c r="A32" s="46" t="s">
        <v>52</v>
      </c>
      <c r="B32" s="46"/>
      <c r="C32" s="46"/>
      <c r="D32" s="46"/>
    </row>
    <row r="33" spans="1:4" s="20" customFormat="1" ht="27" customHeight="1">
      <c r="A33" s="21" t="s">
        <v>1</v>
      </c>
      <c r="B33" s="22" t="s">
        <v>18</v>
      </c>
      <c r="C33" s="22" t="s">
        <v>2</v>
      </c>
      <c r="D33" s="22" t="s">
        <v>19</v>
      </c>
    </row>
    <row r="34" spans="1:4" s="20" customFormat="1" ht="27" customHeight="1">
      <c r="A34" s="23">
        <v>1</v>
      </c>
      <c r="B34" s="30" t="s">
        <v>53</v>
      </c>
      <c r="C34" s="25" t="s">
        <v>21</v>
      </c>
      <c r="D34" s="30"/>
    </row>
    <row r="35" spans="1:4" s="20" customFormat="1" ht="27" customHeight="1">
      <c r="A35" s="47" t="s">
        <v>54</v>
      </c>
      <c r="B35" s="47"/>
      <c r="C35" s="47"/>
      <c r="D35" s="47"/>
    </row>
    <row r="36" spans="1:4" s="20" customFormat="1" ht="27" customHeight="1">
      <c r="A36" s="21" t="s">
        <v>1</v>
      </c>
      <c r="B36" s="21" t="s">
        <v>18</v>
      </c>
      <c r="C36" s="21" t="s">
        <v>2</v>
      </c>
      <c r="D36" s="21" t="s">
        <v>19</v>
      </c>
    </row>
    <row r="37" spans="1:4" s="20" customFormat="1" ht="27" customHeight="1">
      <c r="A37" s="30">
        <v>1</v>
      </c>
      <c r="B37" s="26" t="s">
        <v>55</v>
      </c>
      <c r="C37" s="25" t="s">
        <v>21</v>
      </c>
      <c r="D37" s="30"/>
    </row>
    <row r="38" spans="1:4" s="20" customFormat="1" ht="27" customHeight="1">
      <c r="A38" s="30">
        <v>2</v>
      </c>
      <c r="B38" s="26" t="s">
        <v>56</v>
      </c>
      <c r="C38" s="25" t="s">
        <v>21</v>
      </c>
      <c r="D38" s="26"/>
    </row>
    <row r="39" spans="1:4" s="20" customFormat="1" ht="27" customHeight="1">
      <c r="A39" s="46" t="s">
        <v>57</v>
      </c>
      <c r="B39" s="46"/>
      <c r="C39" s="46"/>
      <c r="D39" s="46"/>
    </row>
    <row r="40" spans="1:4" s="20" customFormat="1" ht="27" customHeight="1">
      <c r="A40" s="21" t="s">
        <v>1</v>
      </c>
      <c r="B40" s="22" t="s">
        <v>18</v>
      </c>
      <c r="C40" s="22" t="s">
        <v>2</v>
      </c>
      <c r="D40" s="22" t="s">
        <v>19</v>
      </c>
    </row>
    <row r="41" spans="1:4" s="20" customFormat="1" ht="27" customHeight="1">
      <c r="A41" s="23">
        <v>1</v>
      </c>
      <c r="B41" s="30" t="s">
        <v>58</v>
      </c>
      <c r="C41" s="25" t="s">
        <v>21</v>
      </c>
      <c r="D41" s="30"/>
    </row>
    <row r="42" spans="1:4" s="20" customFormat="1" ht="27" customHeight="1">
      <c r="A42" s="23">
        <v>2</v>
      </c>
      <c r="B42" s="30" t="s">
        <v>59</v>
      </c>
      <c r="C42" s="25"/>
      <c r="D42" s="30" t="s">
        <v>60</v>
      </c>
    </row>
    <row r="43" spans="1:4" s="20" customFormat="1" ht="27" customHeight="1">
      <c r="A43" s="46" t="s">
        <v>61</v>
      </c>
      <c r="B43" s="46"/>
      <c r="C43" s="46"/>
      <c r="D43" s="46"/>
    </row>
    <row r="44" spans="1:4" s="20" customFormat="1" ht="27" customHeight="1">
      <c r="A44" s="21" t="s">
        <v>1</v>
      </c>
      <c r="B44" s="22" t="s">
        <v>18</v>
      </c>
      <c r="C44" s="22" t="s">
        <v>2</v>
      </c>
      <c r="D44" s="22" t="s">
        <v>19</v>
      </c>
    </row>
    <row r="45" spans="1:4" s="20" customFormat="1" ht="36.75" customHeight="1">
      <c r="A45" s="23">
        <v>1</v>
      </c>
      <c r="B45" s="25" t="s">
        <v>62</v>
      </c>
      <c r="C45" s="25" t="s">
        <v>21</v>
      </c>
      <c r="D45" s="30"/>
    </row>
    <row r="46" spans="1:4" s="20" customFormat="1" ht="60" customHeight="1">
      <c r="A46" s="23">
        <v>2</v>
      </c>
      <c r="B46" s="25" t="s">
        <v>63</v>
      </c>
      <c r="C46" s="25" t="s">
        <v>21</v>
      </c>
      <c r="D46" s="30" t="s">
        <v>64</v>
      </c>
    </row>
    <row r="47" spans="1:4" ht="15">
      <c r="A47" s="31"/>
      <c r="B47" s="31"/>
      <c r="C47" s="31"/>
      <c r="D47" s="31"/>
    </row>
    <row r="48" spans="1:4" ht="15">
      <c r="A48" s="31"/>
      <c r="B48" s="31"/>
      <c r="C48" s="31"/>
      <c r="D48" s="31"/>
    </row>
  </sheetData>
  <sheetProtection selectLockedCells="1" selectUnlockedCells="1"/>
  <mergeCells count="11">
    <mergeCell ref="A28:D28"/>
    <mergeCell ref="A32:D32"/>
    <mergeCell ref="A35:D35"/>
    <mergeCell ref="A39:D39"/>
    <mergeCell ref="A43:D43"/>
    <mergeCell ref="A1:D1"/>
    <mergeCell ref="A6:D6"/>
    <mergeCell ref="A11:D11"/>
    <mergeCell ref="A14:D14"/>
    <mergeCell ref="A19:D19"/>
    <mergeCell ref="A22:D22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5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60"/>
  <sheetViews>
    <sheetView zoomScale="80" zoomScaleNormal="80" zoomScalePageLayoutView="0" workbookViewId="0" topLeftCell="A1">
      <selection activeCell="H35" activeCellId="1" sqref="A6:IV34 H35"/>
    </sheetView>
  </sheetViews>
  <sheetFormatPr defaultColWidth="11.57421875" defaultRowHeight="12.75"/>
  <cols>
    <col min="1" max="1" width="9.57421875" style="32" customWidth="1"/>
    <col min="2" max="2" width="67.28125" style="32" customWidth="1"/>
    <col min="3" max="3" width="41.28125" style="32" customWidth="1"/>
    <col min="4" max="4" width="42.57421875" style="32" customWidth="1"/>
    <col min="5" max="255" width="11.57421875" style="32" customWidth="1"/>
  </cols>
  <sheetData>
    <row r="1" spans="1:256" s="33" customFormat="1" ht="27" customHeight="1">
      <c r="A1" s="45" t="s">
        <v>65</v>
      </c>
      <c r="B1" s="45"/>
      <c r="C1" s="45"/>
      <c r="D1" s="45"/>
      <c r="IV1" s="20"/>
    </row>
    <row r="2" spans="1:256" s="33" customFormat="1" ht="27" customHeight="1">
      <c r="A2" s="21" t="s">
        <v>1</v>
      </c>
      <c r="B2" s="21" t="s">
        <v>18</v>
      </c>
      <c r="C2" s="21" t="s">
        <v>2</v>
      </c>
      <c r="D2" s="21" t="s">
        <v>19</v>
      </c>
      <c r="IV2" s="20"/>
    </row>
    <row r="3" spans="1:256" s="33" customFormat="1" ht="27" customHeight="1">
      <c r="A3" s="25">
        <v>1</v>
      </c>
      <c r="B3" s="26" t="s">
        <v>66</v>
      </c>
      <c r="C3" s="25" t="s">
        <v>21</v>
      </c>
      <c r="D3" s="25"/>
      <c r="IV3" s="20"/>
    </row>
    <row r="4" spans="1:256" s="33" customFormat="1" ht="27" customHeight="1">
      <c r="A4" s="25">
        <v>2</v>
      </c>
      <c r="B4" s="25" t="s">
        <v>67</v>
      </c>
      <c r="C4" s="25" t="s">
        <v>21</v>
      </c>
      <c r="D4" s="26"/>
      <c r="IV4" s="20"/>
    </row>
    <row r="5" spans="1:256" s="33" customFormat="1" ht="27" customHeight="1">
      <c r="A5" s="45" t="s">
        <v>68</v>
      </c>
      <c r="B5" s="45"/>
      <c r="C5" s="45"/>
      <c r="D5" s="45"/>
      <c r="IV5" s="20"/>
    </row>
    <row r="6" spans="1:256" s="33" customFormat="1" ht="27" customHeight="1">
      <c r="A6" s="21" t="s">
        <v>1</v>
      </c>
      <c r="B6" s="21" t="s">
        <v>18</v>
      </c>
      <c r="C6" s="21" t="s">
        <v>2</v>
      </c>
      <c r="D6" s="21" t="s">
        <v>19</v>
      </c>
      <c r="IV6" s="20"/>
    </row>
    <row r="7" spans="1:256" s="33" customFormat="1" ht="27" customHeight="1">
      <c r="A7" s="25">
        <v>1</v>
      </c>
      <c r="B7" s="26" t="s">
        <v>66</v>
      </c>
      <c r="C7" s="25" t="s">
        <v>21</v>
      </c>
      <c r="D7" s="25"/>
      <c r="IV7" s="20"/>
    </row>
    <row r="8" spans="1:256" s="33" customFormat="1" ht="27" customHeight="1">
      <c r="A8" s="25">
        <v>2</v>
      </c>
      <c r="B8" s="25" t="s">
        <v>67</v>
      </c>
      <c r="C8" s="25" t="s">
        <v>21</v>
      </c>
      <c r="D8" s="26"/>
      <c r="IV8" s="20"/>
    </row>
    <row r="9" spans="1:256" s="33" customFormat="1" ht="27" customHeight="1">
      <c r="A9" s="25">
        <v>3</v>
      </c>
      <c r="B9" s="25" t="s">
        <v>69</v>
      </c>
      <c r="C9" s="25" t="s">
        <v>21</v>
      </c>
      <c r="D9" s="34"/>
      <c r="IV9" s="20"/>
    </row>
    <row r="10" spans="1:4" s="35" customFormat="1" ht="27" customHeight="1">
      <c r="A10" s="47" t="s">
        <v>31</v>
      </c>
      <c r="B10" s="47"/>
      <c r="C10" s="47"/>
      <c r="D10" s="47"/>
    </row>
    <row r="11" spans="1:256" s="33" customFormat="1" ht="27" customHeight="1">
      <c r="A11" s="21" t="s">
        <v>1</v>
      </c>
      <c r="B11" s="21" t="s">
        <v>18</v>
      </c>
      <c r="C11" s="21" t="s">
        <v>2</v>
      </c>
      <c r="D11" s="21" t="s">
        <v>19</v>
      </c>
      <c r="IV11" s="20"/>
    </row>
    <row r="12" spans="1:256" s="33" customFormat="1" ht="27" customHeight="1">
      <c r="A12" s="25">
        <v>1</v>
      </c>
      <c r="B12" s="26" t="s">
        <v>66</v>
      </c>
      <c r="C12" s="25" t="s">
        <v>21</v>
      </c>
      <c r="D12" s="25"/>
      <c r="IV12" s="20"/>
    </row>
    <row r="13" spans="1:256" s="33" customFormat="1" ht="27" customHeight="1">
      <c r="A13" s="25">
        <v>2</v>
      </c>
      <c r="B13" s="25" t="s">
        <v>67</v>
      </c>
      <c r="C13" s="25" t="s">
        <v>21</v>
      </c>
      <c r="D13" s="26"/>
      <c r="IV13" s="20"/>
    </row>
    <row r="14" spans="1:256" s="33" customFormat="1" ht="27" customHeight="1">
      <c r="A14" s="25">
        <v>3</v>
      </c>
      <c r="B14" s="26" t="s">
        <v>70</v>
      </c>
      <c r="C14" s="23" t="s">
        <v>21</v>
      </c>
      <c r="D14" s="26" t="s">
        <v>24</v>
      </c>
      <c r="IV14" s="20"/>
    </row>
    <row r="15" spans="1:4" s="35" customFormat="1" ht="27" customHeight="1">
      <c r="A15" s="47" t="s">
        <v>71</v>
      </c>
      <c r="B15" s="47"/>
      <c r="C15" s="47"/>
      <c r="D15" s="47"/>
    </row>
    <row r="16" spans="1:256" s="33" customFormat="1" ht="27" customHeight="1">
      <c r="A16" s="21" t="s">
        <v>1</v>
      </c>
      <c r="B16" s="21" t="s">
        <v>18</v>
      </c>
      <c r="C16" s="21" t="s">
        <v>2</v>
      </c>
      <c r="D16" s="21" t="s">
        <v>19</v>
      </c>
      <c r="IV16" s="20"/>
    </row>
    <row r="17" spans="1:256" s="33" customFormat="1" ht="27" customHeight="1">
      <c r="A17" s="25">
        <v>1</v>
      </c>
      <c r="B17" s="26" t="s">
        <v>72</v>
      </c>
      <c r="C17" s="25" t="s">
        <v>21</v>
      </c>
      <c r="D17" s="25"/>
      <c r="IV17" s="20"/>
    </row>
    <row r="18" spans="1:256" s="33" customFormat="1" ht="27" customHeight="1">
      <c r="A18" s="25">
        <v>2</v>
      </c>
      <c r="B18" s="26" t="s">
        <v>66</v>
      </c>
      <c r="C18" s="25" t="s">
        <v>21</v>
      </c>
      <c r="D18" s="25"/>
      <c r="IV18" s="20"/>
    </row>
    <row r="19" spans="1:256" s="33" customFormat="1" ht="27" customHeight="1">
      <c r="A19" s="25">
        <v>3</v>
      </c>
      <c r="B19" s="25" t="s">
        <v>67</v>
      </c>
      <c r="C19" s="25" t="s">
        <v>21</v>
      </c>
      <c r="D19" s="26"/>
      <c r="IV19" s="20"/>
    </row>
    <row r="20" spans="1:256" s="33" customFormat="1" ht="35.25" customHeight="1">
      <c r="A20" s="25">
        <v>4</v>
      </c>
      <c r="B20" s="25" t="s">
        <v>73</v>
      </c>
      <c r="C20" s="25" t="s">
        <v>21</v>
      </c>
      <c r="D20" s="26"/>
      <c r="IV20" s="20"/>
    </row>
    <row r="21" spans="1:256" s="33" customFormat="1" ht="27" customHeight="1">
      <c r="A21" s="25">
        <v>5</v>
      </c>
      <c r="B21" s="25" t="s">
        <v>74</v>
      </c>
      <c r="C21" s="25" t="s">
        <v>21</v>
      </c>
      <c r="D21" s="25"/>
      <c r="IV21" s="20"/>
    </row>
    <row r="22" spans="1:4" s="35" customFormat="1" ht="27" customHeight="1">
      <c r="A22" s="47" t="s">
        <v>39</v>
      </c>
      <c r="B22" s="47"/>
      <c r="C22" s="47"/>
      <c r="D22" s="47"/>
    </row>
    <row r="23" spans="1:256" s="33" customFormat="1" ht="27" customHeight="1">
      <c r="A23" s="21" t="s">
        <v>1</v>
      </c>
      <c r="B23" s="21" t="s">
        <v>18</v>
      </c>
      <c r="C23" s="21" t="s">
        <v>2</v>
      </c>
      <c r="D23" s="21" t="s">
        <v>19</v>
      </c>
      <c r="IV23" s="20"/>
    </row>
    <row r="24" spans="1:256" s="33" customFormat="1" ht="27" customHeight="1">
      <c r="A24" s="30">
        <v>1</v>
      </c>
      <c r="B24" s="26" t="s">
        <v>66</v>
      </c>
      <c r="C24" s="25" t="s">
        <v>21</v>
      </c>
      <c r="D24" s="34"/>
      <c r="IV24" s="20"/>
    </row>
    <row r="25" spans="1:256" s="33" customFormat="1" ht="27" customHeight="1">
      <c r="A25" s="30">
        <v>2</v>
      </c>
      <c r="B25" s="25" t="s">
        <v>67</v>
      </c>
      <c r="C25" s="25" t="s">
        <v>21</v>
      </c>
      <c r="D25" s="25"/>
      <c r="IV25" s="20"/>
    </row>
    <row r="26" spans="1:256" s="33" customFormat="1" ht="27" customHeight="1">
      <c r="A26" s="30">
        <v>3</v>
      </c>
      <c r="B26" s="30" t="s">
        <v>75</v>
      </c>
      <c r="C26" s="25" t="s">
        <v>21</v>
      </c>
      <c r="D26" s="30"/>
      <c r="IV26" s="20"/>
    </row>
    <row r="27" spans="1:4" s="35" customFormat="1" ht="27" customHeight="1">
      <c r="A27" s="47" t="s">
        <v>41</v>
      </c>
      <c r="B27" s="47"/>
      <c r="C27" s="47"/>
      <c r="D27" s="47"/>
    </row>
    <row r="28" spans="1:256" s="33" customFormat="1" ht="27" customHeight="1">
      <c r="A28" s="21" t="s">
        <v>1</v>
      </c>
      <c r="B28" s="21" t="s">
        <v>18</v>
      </c>
      <c r="C28" s="21" t="s">
        <v>2</v>
      </c>
      <c r="D28" s="21" t="s">
        <v>19</v>
      </c>
      <c r="IV28" s="20"/>
    </row>
    <row r="29" spans="1:256" s="33" customFormat="1" ht="27" customHeight="1">
      <c r="A29" s="30">
        <v>1</v>
      </c>
      <c r="B29" s="26" t="s">
        <v>66</v>
      </c>
      <c r="C29" s="25" t="s">
        <v>21</v>
      </c>
      <c r="D29" s="34"/>
      <c r="IV29" s="20"/>
    </row>
    <row r="30" spans="1:256" s="33" customFormat="1" ht="27" customHeight="1">
      <c r="A30" s="30">
        <v>2</v>
      </c>
      <c r="B30" s="30" t="s">
        <v>67</v>
      </c>
      <c r="C30" s="25" t="s">
        <v>21</v>
      </c>
      <c r="D30" s="30"/>
      <c r="IV30" s="20"/>
    </row>
    <row r="31" spans="1:4" s="35" customFormat="1" ht="27" customHeight="1">
      <c r="A31" s="47" t="s">
        <v>49</v>
      </c>
      <c r="B31" s="47"/>
      <c r="C31" s="47"/>
      <c r="D31" s="47"/>
    </row>
    <row r="32" spans="1:256" s="33" customFormat="1" ht="27" customHeight="1">
      <c r="A32" s="21" t="s">
        <v>1</v>
      </c>
      <c r="B32" s="21" t="s">
        <v>18</v>
      </c>
      <c r="C32" s="21" t="s">
        <v>2</v>
      </c>
      <c r="D32" s="21" t="s">
        <v>19</v>
      </c>
      <c r="IV32" s="20"/>
    </row>
    <row r="33" spans="1:256" s="33" customFormat="1" ht="27" customHeight="1">
      <c r="A33" s="30">
        <v>1</v>
      </c>
      <c r="B33" s="26" t="s">
        <v>66</v>
      </c>
      <c r="C33" s="25" t="s">
        <v>21</v>
      </c>
      <c r="D33" s="34"/>
      <c r="IV33" s="20"/>
    </row>
    <row r="34" spans="1:256" s="33" customFormat="1" ht="27" customHeight="1">
      <c r="A34" s="30">
        <v>2</v>
      </c>
      <c r="B34" s="30" t="s">
        <v>67</v>
      </c>
      <c r="C34" s="25" t="s">
        <v>21</v>
      </c>
      <c r="D34" s="30"/>
      <c r="IV34" s="20"/>
    </row>
    <row r="35" spans="1:256" s="33" customFormat="1" ht="27" customHeight="1">
      <c r="A35" s="30">
        <v>3</v>
      </c>
      <c r="B35" s="26" t="s">
        <v>76</v>
      </c>
      <c r="C35" s="25" t="s">
        <v>21</v>
      </c>
      <c r="D35" s="34"/>
      <c r="IV35" s="20"/>
    </row>
    <row r="36" spans="1:256" s="33" customFormat="1" ht="27" customHeight="1">
      <c r="A36" s="30">
        <v>4</v>
      </c>
      <c r="B36" s="36" t="s">
        <v>77</v>
      </c>
      <c r="C36" s="25" t="s">
        <v>21</v>
      </c>
      <c r="D36" s="30"/>
      <c r="IV36" s="20"/>
    </row>
    <row r="37" spans="1:4" s="35" customFormat="1" ht="27" customHeight="1">
      <c r="A37" s="47" t="s">
        <v>52</v>
      </c>
      <c r="B37" s="47"/>
      <c r="C37" s="47"/>
      <c r="D37" s="47"/>
    </row>
    <row r="38" spans="1:256" s="33" customFormat="1" ht="27" customHeight="1">
      <c r="A38" s="21" t="s">
        <v>1</v>
      </c>
      <c r="B38" s="21" t="s">
        <v>18</v>
      </c>
      <c r="C38" s="21" t="s">
        <v>2</v>
      </c>
      <c r="D38" s="21" t="s">
        <v>19</v>
      </c>
      <c r="IV38" s="20"/>
    </row>
    <row r="39" spans="1:256" s="33" customFormat="1" ht="27" customHeight="1">
      <c r="A39" s="30">
        <v>1</v>
      </c>
      <c r="B39" s="26" t="s">
        <v>66</v>
      </c>
      <c r="C39" s="25" t="s">
        <v>21</v>
      </c>
      <c r="D39" s="34"/>
      <c r="IV39" s="20"/>
    </row>
    <row r="40" spans="1:256" s="33" customFormat="1" ht="27" customHeight="1">
      <c r="A40" s="30">
        <v>2</v>
      </c>
      <c r="B40" s="30" t="s">
        <v>67</v>
      </c>
      <c r="C40" s="25" t="s">
        <v>21</v>
      </c>
      <c r="D40" s="30"/>
      <c r="IV40" s="20"/>
    </row>
    <row r="41" spans="1:4" s="35" customFormat="1" ht="27" customHeight="1">
      <c r="A41" s="47" t="s">
        <v>78</v>
      </c>
      <c r="B41" s="47"/>
      <c r="C41" s="47"/>
      <c r="D41" s="47"/>
    </row>
    <row r="42" spans="1:256" s="33" customFormat="1" ht="27" customHeight="1">
      <c r="A42" s="21" t="s">
        <v>1</v>
      </c>
      <c r="B42" s="21" t="s">
        <v>18</v>
      </c>
      <c r="C42" s="21" t="s">
        <v>2</v>
      </c>
      <c r="D42" s="21" t="s">
        <v>19</v>
      </c>
      <c r="IV42" s="20"/>
    </row>
    <row r="43" spans="1:256" s="33" customFormat="1" ht="36.75" customHeight="1">
      <c r="A43" s="30">
        <v>1</v>
      </c>
      <c r="B43" s="37" t="s">
        <v>79</v>
      </c>
      <c r="C43" s="26" t="s">
        <v>80</v>
      </c>
      <c r="D43" s="25" t="s">
        <v>44</v>
      </c>
      <c r="IV43" s="20"/>
    </row>
    <row r="44" spans="1:256" s="33" customFormat="1" ht="27" customHeight="1">
      <c r="A44" s="30">
        <v>2</v>
      </c>
      <c r="B44" s="26" t="s">
        <v>66</v>
      </c>
      <c r="C44" s="25" t="s">
        <v>21</v>
      </c>
      <c r="D44" s="34"/>
      <c r="IV44" s="20"/>
    </row>
    <row r="45" spans="1:256" s="33" customFormat="1" ht="27" customHeight="1">
      <c r="A45" s="30">
        <v>3</v>
      </c>
      <c r="B45" s="30" t="s">
        <v>67</v>
      </c>
      <c r="C45" s="25" t="s">
        <v>21</v>
      </c>
      <c r="D45" s="30"/>
      <c r="IV45" s="20"/>
    </row>
    <row r="46" spans="1:256" s="33" customFormat="1" ht="27" customHeight="1">
      <c r="A46" s="47" t="s">
        <v>54</v>
      </c>
      <c r="B46" s="47"/>
      <c r="C46" s="47"/>
      <c r="D46" s="47"/>
      <c r="IV46" s="20"/>
    </row>
    <row r="47" spans="1:256" s="33" customFormat="1" ht="27" customHeight="1">
      <c r="A47" s="21" t="s">
        <v>1</v>
      </c>
      <c r="B47" s="21" t="s">
        <v>18</v>
      </c>
      <c r="C47" s="21" t="s">
        <v>2</v>
      </c>
      <c r="D47" s="21" t="s">
        <v>19</v>
      </c>
      <c r="IV47" s="20"/>
    </row>
    <row r="48" spans="1:256" s="33" customFormat="1" ht="36.75" customHeight="1">
      <c r="A48" s="30">
        <v>1</v>
      </c>
      <c r="B48" s="26" t="s">
        <v>81</v>
      </c>
      <c r="C48" s="25" t="s">
        <v>21</v>
      </c>
      <c r="D48" s="26"/>
      <c r="IV48" s="20"/>
    </row>
    <row r="49" spans="1:256" s="33" customFormat="1" ht="27" customHeight="1">
      <c r="A49" s="30">
        <v>2</v>
      </c>
      <c r="B49" s="26" t="s">
        <v>82</v>
      </c>
      <c r="C49" s="25" t="s">
        <v>21</v>
      </c>
      <c r="D49" s="30" t="s">
        <v>83</v>
      </c>
      <c r="IV49" s="20"/>
    </row>
    <row r="50" spans="1:256" s="33" customFormat="1" ht="27" customHeight="1">
      <c r="A50" s="30">
        <v>3</v>
      </c>
      <c r="B50" s="26" t="s">
        <v>66</v>
      </c>
      <c r="C50" s="25" t="s">
        <v>21</v>
      </c>
      <c r="D50" s="34"/>
      <c r="IV50" s="20"/>
    </row>
    <row r="51" spans="1:256" s="33" customFormat="1" ht="27" customHeight="1">
      <c r="A51" s="30">
        <v>4</v>
      </c>
      <c r="B51" s="30" t="s">
        <v>67</v>
      </c>
      <c r="C51" s="25" t="s">
        <v>21</v>
      </c>
      <c r="D51" s="30"/>
      <c r="IV51" s="20"/>
    </row>
    <row r="52" spans="1:256" s="33" customFormat="1" ht="27" customHeight="1">
      <c r="A52" s="47" t="s">
        <v>57</v>
      </c>
      <c r="B52" s="47"/>
      <c r="C52" s="47"/>
      <c r="D52" s="47"/>
      <c r="IV52" s="20"/>
    </row>
    <row r="53" spans="1:256" s="33" customFormat="1" ht="27" customHeight="1">
      <c r="A53" s="21" t="s">
        <v>1</v>
      </c>
      <c r="B53" s="21" t="s">
        <v>18</v>
      </c>
      <c r="C53" s="21" t="s">
        <v>2</v>
      </c>
      <c r="D53" s="21" t="s">
        <v>19</v>
      </c>
      <c r="IV53" s="20"/>
    </row>
    <row r="54" spans="1:256" s="33" customFormat="1" ht="27" customHeight="1">
      <c r="A54" s="30">
        <v>1</v>
      </c>
      <c r="B54" s="26" t="s">
        <v>66</v>
      </c>
      <c r="C54" s="25" t="s">
        <v>21</v>
      </c>
      <c r="D54" s="34"/>
      <c r="IV54" s="20"/>
    </row>
    <row r="55" spans="1:256" s="33" customFormat="1" ht="27" customHeight="1">
      <c r="A55" s="30">
        <v>2</v>
      </c>
      <c r="B55" s="30" t="s">
        <v>67</v>
      </c>
      <c r="C55" s="25" t="s">
        <v>21</v>
      </c>
      <c r="D55" s="30"/>
      <c r="IV55" s="20"/>
    </row>
    <row r="56" spans="1:256" s="33" customFormat="1" ht="27" customHeight="1">
      <c r="A56" s="47" t="s">
        <v>84</v>
      </c>
      <c r="B56" s="47"/>
      <c r="C56" s="47"/>
      <c r="D56" s="47"/>
      <c r="IV56" s="20"/>
    </row>
    <row r="57" spans="1:256" s="33" customFormat="1" ht="27" customHeight="1">
      <c r="A57" s="21" t="s">
        <v>1</v>
      </c>
      <c r="B57" s="21" t="s">
        <v>18</v>
      </c>
      <c r="C57" s="21" t="s">
        <v>2</v>
      </c>
      <c r="D57" s="21" t="s">
        <v>19</v>
      </c>
      <c r="IV57" s="20"/>
    </row>
    <row r="58" spans="1:256" s="33" customFormat="1" ht="27" customHeight="1">
      <c r="A58" s="30">
        <v>1</v>
      </c>
      <c r="B58" s="26" t="s">
        <v>69</v>
      </c>
      <c r="C58" s="25" t="s">
        <v>21</v>
      </c>
      <c r="D58" s="30"/>
      <c r="IV58" s="20"/>
    </row>
    <row r="59" spans="1:256" s="33" customFormat="1" ht="27" customHeight="1">
      <c r="A59" s="30">
        <v>2</v>
      </c>
      <c r="B59" s="26" t="s">
        <v>66</v>
      </c>
      <c r="C59" s="25" t="s">
        <v>21</v>
      </c>
      <c r="D59" s="34"/>
      <c r="IV59" s="20"/>
    </row>
    <row r="60" spans="1:256" s="33" customFormat="1" ht="27" customHeight="1">
      <c r="A60" s="30">
        <v>3</v>
      </c>
      <c r="B60" s="30" t="s">
        <v>67</v>
      </c>
      <c r="C60" s="25" t="s">
        <v>21</v>
      </c>
      <c r="D60" s="30"/>
      <c r="IV60" s="20"/>
    </row>
  </sheetData>
  <sheetProtection selectLockedCells="1" selectUnlockedCells="1"/>
  <mergeCells count="12">
    <mergeCell ref="A31:D31"/>
    <mergeCell ref="A37:D37"/>
    <mergeCell ref="A41:D41"/>
    <mergeCell ref="A46:D46"/>
    <mergeCell ref="A52:D52"/>
    <mergeCell ref="A56:D56"/>
    <mergeCell ref="A1:D1"/>
    <mergeCell ref="A5:D5"/>
    <mergeCell ref="A10:D10"/>
    <mergeCell ref="A15:D15"/>
    <mergeCell ref="A22:D22"/>
    <mergeCell ref="A27:D27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3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2019-11-07T05:30:34Z</dcterms:modified>
  <cp:category/>
  <cp:version/>
  <cp:contentType/>
  <cp:contentStatus/>
</cp:coreProperties>
</file>